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2.xml" ContentType="application/vnd.openxmlformats-officedocument.drawing+xml"/>
  <Override PartName="/xl/charts/chart41.xml" ContentType="application/vnd.openxmlformats-officedocument.drawingml.chart+xml"/>
  <Override PartName="/xl/drawings/drawing3.xml" ContentType="application/vnd.openxmlformats-officedocument.drawing+xml"/>
  <Override PartName="/xl/charts/chart42.xml" ContentType="application/vnd.openxmlformats-officedocument.drawingml.chart+xml"/>
  <Override PartName="/xl/drawings/drawing4.xml" ContentType="application/vnd.openxmlformats-officedocument.drawing+xml"/>
  <Override PartName="/xl/charts/chart43.xml" ContentType="application/vnd.openxmlformats-officedocument.drawingml.chart+xml"/>
  <Override PartName="/xl/drawings/drawing5.xml" ContentType="application/vnd.openxmlformats-officedocument.drawing+xml"/>
  <Override PartName="/xl/charts/chart44.xml" ContentType="application/vnd.openxmlformats-officedocument.drawingml.chart+xml"/>
  <Override PartName="/xl/drawings/drawing6.xml" ContentType="application/vnd.openxmlformats-officedocument.drawing+xml"/>
  <Override PartName="/xl/charts/chart45.xml" ContentType="application/vnd.openxmlformats-officedocument.drawingml.chart+xml"/>
  <Override PartName="/xl/drawings/drawing7.xml" ContentType="application/vnd.openxmlformats-officedocument.drawing+xml"/>
  <Override PartName="/xl/charts/chart46.xml" ContentType="application/vnd.openxmlformats-officedocument.drawingml.chart+xml"/>
  <Override PartName="/xl/drawings/drawing8.xml" ContentType="application/vnd.openxmlformats-officedocument.drawing+xml"/>
  <Override PartName="/xl/charts/chart47.xml" ContentType="application/vnd.openxmlformats-officedocument.drawingml.chart+xml"/>
  <Override PartName="/xl/drawings/drawing9.xml" ContentType="application/vnd.openxmlformats-officedocument.drawing+xml"/>
  <Override PartName="/xl/charts/chart48.xml" ContentType="application/vnd.openxmlformats-officedocument.drawingml.chart+xml"/>
  <Override PartName="/xl/drawings/drawing10.xml" ContentType="application/vnd.openxmlformats-officedocument.drawing+xml"/>
  <Override PartName="/xl/charts/chart49.xml" ContentType="application/vnd.openxmlformats-officedocument.drawingml.chart+xml"/>
  <Override PartName="/xl/drawings/drawing11.xml" ContentType="application/vnd.openxmlformats-officedocument.drawing+xml"/>
  <Override PartName="/xl/charts/chart50.xml" ContentType="application/vnd.openxmlformats-officedocument.drawingml.chart+xml"/>
  <Override PartName="/xl/drawings/drawing12.xml" ContentType="application/vnd.openxmlformats-officedocument.drawing+xml"/>
  <Override PartName="/xl/charts/chart51.xml" ContentType="application/vnd.openxmlformats-officedocument.drawingml.chart+xml"/>
  <Override PartName="/xl/drawings/drawing13.xml" ContentType="application/vnd.openxmlformats-officedocument.drawing+xml"/>
  <Override PartName="/xl/charts/chart52.xml" ContentType="application/vnd.openxmlformats-officedocument.drawingml.chart+xml"/>
  <Override PartName="/xl/drawings/drawing14.xml" ContentType="application/vnd.openxmlformats-officedocument.drawing+xml"/>
  <Override PartName="/xl/charts/chart53.xml" ContentType="application/vnd.openxmlformats-officedocument.drawingml.chart+xml"/>
  <Override PartName="/xl/drawings/drawing15.xml" ContentType="application/vnd.openxmlformats-officedocument.drawing+xml"/>
  <Override PartName="/xl/charts/chart54.xml" ContentType="application/vnd.openxmlformats-officedocument.drawingml.chart+xml"/>
  <Override PartName="/xl/drawings/drawing16.xml" ContentType="application/vnd.openxmlformats-officedocument.drawing+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drawings/drawing18.xml" ContentType="application/vnd.openxmlformats-officedocument.drawing+xml"/>
  <Override PartName="/xl/charts/chart57.xml" ContentType="application/vnd.openxmlformats-officedocument.drawingml.chart+xml"/>
  <Override PartName="/xl/drawings/drawing19.xml" ContentType="application/vnd.openxmlformats-officedocument.drawing+xml"/>
  <Override PartName="/xl/charts/chart58.xml" ContentType="application/vnd.openxmlformats-officedocument.drawingml.chart+xml"/>
  <Override PartName="/xl/drawings/drawing2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21.xml" ContentType="application/vnd.openxmlformats-officedocument.drawing+xml"/>
  <Override PartName="/xl/charts/chart61.xml" ContentType="application/vnd.openxmlformats-officedocument.drawingml.chart+xml"/>
  <Override PartName="/xl/drawings/drawing22.xml" ContentType="application/vnd.openxmlformats-officedocument.drawing+xml"/>
  <Override PartName="/xl/charts/chart62.xml" ContentType="application/vnd.openxmlformats-officedocument.drawingml.chart+xml"/>
  <Override PartName="/xl/drawings/drawing23.xml" ContentType="application/vnd.openxmlformats-officedocument.drawing+xml"/>
  <Override PartName="/xl/charts/chart63.xml" ContentType="application/vnd.openxmlformats-officedocument.drawingml.chart+xml"/>
  <Override PartName="/xl/drawings/drawing24.xml" ContentType="application/vnd.openxmlformats-officedocument.drawing+xml"/>
  <Override PartName="/xl/charts/chart64.xml" ContentType="application/vnd.openxmlformats-officedocument.drawingml.chart+xml"/>
  <Override PartName="/xl/drawings/drawing25.xml" ContentType="application/vnd.openxmlformats-officedocument.drawing+xml"/>
  <Override PartName="/xl/charts/chart65.xml" ContentType="application/vnd.openxmlformats-officedocument.drawingml.chart+xml"/>
  <Override PartName="/xl/drawings/drawing26.xml" ContentType="application/vnd.openxmlformats-officedocument.drawing+xml"/>
  <Override PartName="/xl/charts/chart66.xml" ContentType="application/vnd.openxmlformats-officedocument.drawingml.chart+xml"/>
  <Override PartName="/xl/drawings/drawing27.xml" ContentType="application/vnd.openxmlformats-officedocument.drawing+xml"/>
  <Override PartName="/xl/charts/chart67.xml" ContentType="application/vnd.openxmlformats-officedocument.drawingml.chart+xml"/>
  <Override PartName="/xl/drawings/drawing28.xml" ContentType="application/vnd.openxmlformats-officedocument.drawing+xml"/>
  <Override PartName="/xl/charts/chart68.xml" ContentType="application/vnd.openxmlformats-officedocument.drawingml.chart+xml"/>
  <Override PartName="/xl/drawings/drawing29.xml" ContentType="application/vnd.openxmlformats-officedocument.drawing+xml"/>
  <Override PartName="/xl/charts/chart69.xml" ContentType="application/vnd.openxmlformats-officedocument.drawingml.chart+xml"/>
  <Override PartName="/xl/drawings/drawing30.xml" ContentType="application/vnd.openxmlformats-officedocument.drawing+xml"/>
  <Override PartName="/xl/charts/chart70.xml" ContentType="application/vnd.openxmlformats-officedocument.drawingml.chart+xml"/>
  <Override PartName="/xl/drawings/drawing31.xml" ContentType="application/vnd.openxmlformats-officedocument.drawing+xml"/>
  <Override PartName="/xl/charts/chart71.xml" ContentType="application/vnd.openxmlformats-officedocument.drawingml.chart+xml"/>
  <Override PartName="/xl/drawings/drawing32.xml" ContentType="application/vnd.openxmlformats-officedocument.drawing+xml"/>
  <Override PartName="/xl/charts/chart72.xml" ContentType="application/vnd.openxmlformats-officedocument.drawingml.chart+xml"/>
  <Override PartName="/xl/drawings/drawing33.xml" ContentType="application/vnd.openxmlformats-officedocument.drawing+xml"/>
  <Override PartName="/xl/charts/chart73.xml" ContentType="application/vnd.openxmlformats-officedocument.drawingml.chart+xml"/>
  <Override PartName="/xl/drawings/drawing34.xml" ContentType="application/vnd.openxmlformats-officedocument.drawing+xml"/>
  <Override PartName="/xl/charts/chart74.xml" ContentType="application/vnd.openxmlformats-officedocument.drawingml.chart+xml"/>
  <Override PartName="/xl/drawings/drawing35.xml" ContentType="application/vnd.openxmlformats-officedocument.drawing+xml"/>
  <Override PartName="/xl/charts/chart75.xml" ContentType="application/vnd.openxmlformats-officedocument.drawingml.chart+xml"/>
  <Override PartName="/xl/drawings/drawing36.xml" ContentType="application/vnd.openxmlformats-officedocument.drawing+xml"/>
  <Override PartName="/xl/charts/chart76.xml" ContentType="application/vnd.openxmlformats-officedocument.drawingml.chart+xml"/>
  <Override PartName="/xl/drawings/drawing37.xml" ContentType="application/vnd.openxmlformats-officedocument.drawing+xml"/>
  <Override PartName="/xl/charts/chart77.xml" ContentType="application/vnd.openxmlformats-officedocument.drawingml.chart+xml"/>
  <Override PartName="/xl/drawings/drawing38.xml" ContentType="application/vnd.openxmlformats-officedocument.drawing+xml"/>
  <Override PartName="/xl/charts/chart78.xml" ContentType="application/vnd.openxmlformats-officedocument.drawingml.chart+xml"/>
  <Override PartName="/xl/drawings/drawing39.xml" ContentType="application/vnd.openxmlformats-officedocument.drawing+xml"/>
  <Override PartName="/xl/charts/chart79.xml" ContentType="application/vnd.openxmlformats-officedocument.drawingml.chart+xml"/>
  <Override PartName="/xl/drawings/drawing40.xml" ContentType="application/vnd.openxmlformats-officedocument.drawing+xml"/>
  <Override PartName="/xl/charts/chart80.xml" ContentType="application/vnd.openxmlformats-officedocument.drawingml.chart+xml"/>
  <Override PartName="/xl/drawings/drawing41.xml" ContentType="application/vnd.openxmlformats-officedocument.drawing+xml"/>
  <Override PartName="/xl/charts/chart8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showInkAnnotation="0" codeName="ThisWorkbook" autoCompressPictures="0"/>
  <mc:AlternateContent xmlns:mc="http://schemas.openxmlformats.org/markup-compatibility/2006">
    <mc:Choice Requires="x15">
      <x15ac:absPath xmlns:x15ac="http://schemas.microsoft.com/office/spreadsheetml/2010/11/ac" url="https://okanagan365.sharepoint.com/sites/OSBDeansOffice-AdminSupport/Shared Documents/Admin Support/Dean Thurnheer/ACBSP/ACBSP Results for Website/"/>
    </mc:Choice>
  </mc:AlternateContent>
  <xr:revisionPtr revIDLastSave="96" documentId="8_{A2F50DB6-A62B-4C08-9FC8-5758A5E09D74}" xr6:coauthVersionLast="47" xr6:coauthVersionMax="47" xr10:uidLastSave="{AAA67044-5E26-46F6-A5B2-3E5FC4480ABE}"/>
  <bookViews>
    <workbookView xWindow="22932" yWindow="-108" windowWidth="23256" windowHeight="12576" tabRatio="937" xr2:uid="{00000000-000D-0000-FFFF-FFFF00000000}"/>
  </bookViews>
  <sheets>
    <sheet name="Summary" sheetId="7" r:id="rId1"/>
    <sheet name="ACCT # 1" sheetId="62" r:id="rId2"/>
    <sheet name="ACCT # 1-1" sheetId="26" r:id="rId3"/>
    <sheet name="ACCT #1-2" sheetId="60" r:id="rId4"/>
    <sheet name="ACCT #1-3" sheetId="61" r:id="rId5"/>
    <sheet name="ACCT #2" sheetId="66" r:id="rId6"/>
    <sheet name="ACCT #2-1" sheetId="63" r:id="rId7"/>
    <sheet name="ACCT #2-2" sheetId="64" r:id="rId8"/>
    <sheet name="ACCT #2-3" sheetId="65" r:id="rId9"/>
    <sheet name="ACCT #2-4" sheetId="27" r:id="rId10"/>
    <sheet name="ACCT #3" sheetId="28" r:id="rId11"/>
    <sheet name="ACCT #4" sheetId="29" r:id="rId12"/>
    <sheet name="ACCT #5" sheetId="30" r:id="rId13"/>
    <sheet name="ACCT #6" sheetId="31" r:id="rId14"/>
    <sheet name="FIN #1" sheetId="32" r:id="rId15"/>
    <sheet name="FIN #2" sheetId="33" r:id="rId16"/>
    <sheet name="FIN #3" sheetId="34" r:id="rId17"/>
    <sheet name="HRM #1" sheetId="35" r:id="rId18"/>
    <sheet name="HRM #2" sheetId="36" r:id="rId19"/>
    <sheet name="HRM #3" sheetId="37" r:id="rId20"/>
    <sheet name="HRM #4" sheetId="38" r:id="rId21"/>
    <sheet name="HRM #5" sheetId="39" r:id="rId22"/>
    <sheet name="HRM #6" sheetId="40" r:id="rId23"/>
    <sheet name="HRM #7" sheetId="41" r:id="rId24"/>
    <sheet name="HRM #8" sheetId="42" r:id="rId25"/>
    <sheet name="MGT #1" sheetId="43" r:id="rId26"/>
    <sheet name="MGT #2" sheetId="44" r:id="rId27"/>
    <sheet name="MGT #3" sheetId="45" r:id="rId28"/>
    <sheet name="MGT #4" sheetId="46" r:id="rId29"/>
    <sheet name="MGT #5" sheetId="47" r:id="rId30"/>
    <sheet name="MKT #1 " sheetId="48" r:id="rId31"/>
    <sheet name="MKT #2" sheetId="49" r:id="rId32"/>
    <sheet name="MKT #3 " sheetId="51" r:id="rId33"/>
    <sheet name="MKT #4" sheetId="50" r:id="rId34"/>
    <sheet name="MKT #5" sheetId="52" r:id="rId35"/>
    <sheet name="MKT #6" sheetId="53" r:id="rId36"/>
    <sheet name="MKT #7" sheetId="54" r:id="rId37"/>
    <sheet name="TOUR #1" sheetId="55" r:id="rId38"/>
    <sheet name="TOUR #2 - #4" sheetId="56" r:id="rId39"/>
    <sheet name="TOUR #5" sheetId="57" r:id="rId40"/>
    <sheet name="TOUR #6 - #7" sheetId="58" r:id="rId41"/>
    <sheet name="2011Learning Journal" sheetId="8" state="hidden" r:id="rId42"/>
  </sheets>
  <externalReferences>
    <externalReference r:id="rId43"/>
  </externalReferences>
  <definedNames>
    <definedName name="_xlnm._FilterDatabase" localSheetId="0" hidden="1">Summary!$A$4:$K$47</definedName>
    <definedName name="exportedcourse" localSheetId="41">'2011Learning Journal'!$A$1:$O$29</definedName>
    <definedName name="_xlnm.Print_Area" localSheetId="1">'ACCT # 1'!$A$1:$H$43</definedName>
    <definedName name="_xlnm.Print_Area" localSheetId="2">'ACCT # 1-1'!$A$1:$H$43</definedName>
    <definedName name="_xlnm.Print_Area" localSheetId="3">'ACCT #1-2'!$A$1:$H$36</definedName>
    <definedName name="_xlnm.Print_Area" localSheetId="4">'ACCT #1-3'!$A$1:$H$38</definedName>
    <definedName name="_xlnm.Print_Area" localSheetId="5">'ACCT #2'!$A$1:$H$48</definedName>
    <definedName name="_xlnm.Print_Area" localSheetId="6">'ACCT #2-1'!$A$1:$H$49</definedName>
    <definedName name="_xlnm.Print_Area" localSheetId="7">'ACCT #2-2'!$A$1:$H$44</definedName>
    <definedName name="_xlnm.Print_Area" localSheetId="8">'ACCT #2-3'!$A$1:$H$44</definedName>
    <definedName name="_xlnm.Print_Area" localSheetId="9">'ACCT #2-4'!$A$1:$H$44</definedName>
    <definedName name="_xlnm.Print_Area" localSheetId="10">'ACCT #3'!$A$1:$H$42</definedName>
    <definedName name="_xlnm.Print_Area" localSheetId="11">'ACCT #4'!$A$1:$H$46</definedName>
    <definedName name="_xlnm.Print_Area" localSheetId="14">'FIN #1'!$A$1:$I$44</definedName>
    <definedName name="_xlnm.Print_Area" localSheetId="15">'FIN #2'!$A$1:$I$46</definedName>
    <definedName name="_xlnm.Print_Area" localSheetId="16">'FIN #3'!$A$1:$J$47</definedName>
    <definedName name="_xlnm.Print_Area" localSheetId="17">'HRM #1'!$A$1:$I$48</definedName>
    <definedName name="_xlnm.Print_Area" localSheetId="18">'HRM #2'!$A$1:$J$46</definedName>
    <definedName name="_xlnm.Print_Area" localSheetId="19">'HRM #3'!$A$1:$J$46</definedName>
    <definedName name="_xlnm.Print_Area" localSheetId="20">'HRM #4'!$A$1:$J$45</definedName>
    <definedName name="_xlnm.Print_Area" localSheetId="21">'HRM #5'!$A$1:$J$49</definedName>
    <definedName name="_xlnm.Print_Area" localSheetId="22">'HRM #6'!$A$1:$H$43</definedName>
    <definedName name="_xlnm.Print_Area" localSheetId="23">'HRM #7'!$A$1:$I$49</definedName>
    <definedName name="_xlnm.Print_Area" localSheetId="24">'HRM #8'!$A$1:$I$49</definedName>
    <definedName name="_xlnm.Print_Area" localSheetId="25">'MGT #1'!$A$1:$I$45</definedName>
    <definedName name="_xlnm.Print_Area" localSheetId="26">'MGT #2'!$A$1:$I$48</definedName>
    <definedName name="_xlnm.Print_Area" localSheetId="27">'MGT #3'!$A$1:$I$46</definedName>
    <definedName name="_xlnm.Print_Area" localSheetId="28">'MGT #4'!$A$1:$I$49</definedName>
    <definedName name="_xlnm.Print_Area" localSheetId="29">'MGT #5'!$A$1:$I$45</definedName>
    <definedName name="_xlnm.Print_Area" localSheetId="30">'MKT #1 '!$A$1:$I$47</definedName>
    <definedName name="_xlnm.Print_Area" localSheetId="31">'MKT #2'!$A$1:$I$47</definedName>
    <definedName name="_xlnm.Print_Area" localSheetId="32">'MKT #3 '!$A$1:$I$47</definedName>
    <definedName name="_xlnm.Print_Area" localSheetId="33">'MKT #4'!$A$1:$I$46</definedName>
    <definedName name="_xlnm.Print_Area" localSheetId="34">'MKT #5'!$A$1:$I$44</definedName>
    <definedName name="_xlnm.Print_Area" localSheetId="35">'MKT #6'!$A$1:$I$45</definedName>
    <definedName name="_xlnm.Print_Area" localSheetId="36">'MKT #7'!$A$1:$I$45</definedName>
    <definedName name="_xlnm.Print_Area" localSheetId="0">Summary!$A$1:$L$56</definedName>
    <definedName name="_xlnm.Print_Area" localSheetId="37">'TOUR #1'!$A$1:$I$44</definedName>
    <definedName name="_xlnm.Print_Area" localSheetId="38">'TOUR #2 - #4'!$A$1:$I$47</definedName>
    <definedName name="_xlnm.Print_Area" localSheetId="39">'TOUR #5'!$A$1:$I$46</definedName>
    <definedName name="_xlnm.Print_Area" localSheetId="40">'TOUR #6 - #7'!$A$1:$I$47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33" l="1"/>
  <c r="G45" i="7"/>
  <c r="G44" i="7"/>
  <c r="G42" i="7"/>
  <c r="G40" i="7"/>
  <c r="G28" i="7"/>
  <c r="G27" i="7"/>
  <c r="G24" i="7"/>
  <c r="G23" i="7"/>
  <c r="G22" i="7"/>
  <c r="G20" i="7"/>
  <c r="G19" i="7"/>
  <c r="D13" i="7"/>
  <c r="D12" i="7"/>
  <c r="D11" i="7"/>
  <c r="D10" i="7"/>
  <c r="C13" i="7"/>
  <c r="C12" i="7"/>
  <c r="C11" i="7"/>
  <c r="C10" i="7"/>
  <c r="D8" i="7"/>
  <c r="D7" i="7"/>
  <c r="D6" i="7"/>
  <c r="C8" i="7"/>
  <c r="C7" i="7"/>
  <c r="C6" i="7"/>
  <c r="B20" i="58"/>
  <c r="G46" i="7"/>
  <c r="B21" i="58"/>
  <c r="G47" i="7"/>
  <c r="B20" i="57"/>
  <c r="H45" i="7"/>
  <c r="B20" i="56"/>
  <c r="B22" i="56"/>
  <c r="G43" i="7"/>
  <c r="B19" i="55"/>
  <c r="G41" i="7"/>
  <c r="B18" i="55"/>
  <c r="B20" i="55"/>
  <c r="H41" i="7"/>
  <c r="B18" i="54"/>
  <c r="B20" i="54"/>
  <c r="B19" i="53"/>
  <c r="G39" i="7"/>
  <c r="B19" i="52"/>
  <c r="G38" i="7"/>
  <c r="B18" i="52"/>
  <c r="B19" i="50"/>
  <c r="G37" i="7"/>
  <c r="B18" i="50"/>
  <c r="B19" i="51"/>
  <c r="G36" i="7"/>
  <c r="B18" i="51"/>
  <c r="B19" i="49"/>
  <c r="G35" i="7"/>
  <c r="B18" i="49"/>
  <c r="B19" i="48"/>
  <c r="G34" i="7"/>
  <c r="B18" i="48"/>
  <c r="B19" i="47"/>
  <c r="G33" i="7"/>
  <c r="B19" i="46"/>
  <c r="G32" i="7"/>
  <c r="B18" i="46"/>
  <c r="B20" i="46"/>
  <c r="H32" i="7"/>
  <c r="B19" i="45"/>
  <c r="G31" i="7"/>
  <c r="B18" i="45"/>
  <c r="B19" i="44"/>
  <c r="G30" i="7"/>
  <c r="B18" i="44"/>
  <c r="B19" i="43"/>
  <c r="G29" i="7"/>
  <c r="B18" i="43"/>
  <c r="B18" i="41"/>
  <c r="B20" i="41"/>
  <c r="H27" i="7"/>
  <c r="B19" i="40"/>
  <c r="B20" i="40"/>
  <c r="H26" i="7"/>
  <c r="G26" i="7"/>
  <c r="B19" i="39"/>
  <c r="G25" i="7"/>
  <c r="B18" i="38"/>
  <c r="B20" i="38"/>
  <c r="B18" i="36"/>
  <c r="B20" i="36"/>
  <c r="H22" i="7"/>
  <c r="B19" i="35"/>
  <c r="G21" i="7"/>
  <c r="B18" i="34"/>
  <c r="B20" i="34"/>
  <c r="H20" i="7"/>
  <c r="B18" i="33"/>
  <c r="B20" i="33"/>
  <c r="H19" i="7"/>
  <c r="B19" i="32"/>
  <c r="B20" i="32"/>
  <c r="H18" i="7"/>
  <c r="B19" i="31"/>
  <c r="G17" i="7"/>
  <c r="B18" i="31"/>
  <c r="B20" i="31"/>
  <c r="B19" i="30"/>
  <c r="G16" i="7"/>
  <c r="B18" i="30"/>
  <c r="B19" i="29"/>
  <c r="G15" i="7"/>
  <c r="B18" i="29"/>
  <c r="B20" i="29"/>
  <c r="B19" i="28"/>
  <c r="G14" i="7"/>
  <c r="B18" i="28"/>
  <c r="B14" i="27"/>
  <c r="B15" i="27"/>
  <c r="H13" i="7"/>
  <c r="B14" i="65"/>
  <c r="G12" i="7"/>
  <c r="B14" i="64"/>
  <c r="G11" i="7"/>
  <c r="B19" i="63"/>
  <c r="G10" i="7"/>
  <c r="B18" i="63"/>
  <c r="B18" i="66"/>
  <c r="G9" i="7"/>
  <c r="B17" i="66"/>
  <c r="B14" i="61"/>
  <c r="G8" i="7"/>
  <c r="B14" i="60"/>
  <c r="G7" i="7"/>
  <c r="B19" i="26"/>
  <c r="G6" i="7"/>
  <c r="B17" i="62"/>
  <c r="B18" i="26"/>
  <c r="B18" i="62"/>
  <c r="G5" i="7"/>
  <c r="B20" i="37"/>
  <c r="H23" i="7"/>
  <c r="B20" i="42"/>
  <c r="H2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C47" i="7"/>
  <c r="C46" i="7"/>
  <c r="C45" i="7"/>
  <c r="C42" i="7"/>
  <c r="C43" i="7"/>
  <c r="C44"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9" i="7"/>
  <c r="C5" i="7"/>
  <c r="P2" i="8"/>
  <c r="P30" i="8"/>
  <c r="P3" i="8"/>
  <c r="P4" i="8"/>
  <c r="P5" i="8"/>
  <c r="P6" i="8"/>
  <c r="P7" i="8"/>
  <c r="P8" i="8"/>
  <c r="P9" i="8"/>
  <c r="P10" i="8"/>
  <c r="P11" i="8"/>
  <c r="P12" i="8"/>
  <c r="P13" i="8"/>
  <c r="P14" i="8"/>
  <c r="P15" i="8"/>
  <c r="P16" i="8"/>
  <c r="P17" i="8"/>
  <c r="P18" i="8"/>
  <c r="P19" i="8"/>
  <c r="P20" i="8"/>
  <c r="P21" i="8"/>
  <c r="P22" i="8"/>
  <c r="P23" i="8"/>
  <c r="P24" i="8"/>
  <c r="P25" i="8"/>
  <c r="P26" i="8"/>
  <c r="P27" i="8"/>
  <c r="P28" i="8"/>
  <c r="P29" i="8"/>
  <c r="B20" i="49"/>
  <c r="B20" i="50"/>
  <c r="B19" i="66"/>
  <c r="H46" i="7"/>
  <c r="B19" i="62"/>
  <c r="B20" i="30"/>
  <c r="B20" i="43"/>
  <c r="H29" i="7"/>
  <c r="B20" i="44"/>
  <c r="B20" i="28"/>
  <c r="H24" i="7"/>
  <c r="H40" i="7"/>
  <c r="H37" i="7"/>
  <c r="H42" i="7"/>
  <c r="B20" i="45"/>
  <c r="H31" i="7"/>
  <c r="B20" i="52"/>
  <c r="H38" i="7"/>
  <c r="H35" i="7"/>
  <c r="B20" i="63"/>
  <c r="H10" i="7"/>
  <c r="H14" i="7"/>
  <c r="H30" i="7"/>
  <c r="H16" i="7"/>
  <c r="H15" i="7"/>
  <c r="H17" i="7"/>
  <c r="B20" i="51"/>
  <c r="H36" i="7"/>
  <c r="H9" i="7"/>
  <c r="B20" i="26"/>
  <c r="B20" i="48"/>
  <c r="H34" i="7"/>
  <c r="H5" i="7"/>
  <c r="B20" i="47"/>
  <c r="H33" i="7"/>
  <c r="B20" i="53"/>
  <c r="H39" i="7"/>
  <c r="G13" i="7"/>
  <c r="B15" i="60"/>
  <c r="B15" i="64"/>
  <c r="H11" i="7"/>
  <c r="G18" i="7"/>
  <c r="B15" i="61"/>
  <c r="B15" i="65"/>
  <c r="H12" i="7"/>
  <c r="H6" i="7"/>
  <c r="H7" i="7"/>
  <c r="H8" i="7"/>
  <c r="B20" i="35"/>
  <c r="H21" i="7"/>
  <c r="B20" i="39"/>
  <c r="H25" i="7"/>
</calcChain>
</file>

<file path=xl/sharedStrings.xml><?xml version="1.0" encoding="utf-8"?>
<sst xmlns="http://schemas.openxmlformats.org/spreadsheetml/2006/main" count="1011" uniqueCount="270">
  <si>
    <t>Okanagan College</t>
  </si>
  <si>
    <t>Program Learning Outcome</t>
  </si>
  <si>
    <t xml:space="preserve">Project Description </t>
  </si>
  <si>
    <t>Project Results</t>
  </si>
  <si>
    <t>Surname</t>
  </si>
  <si>
    <t>Personal Reflection Journal - Week 1</t>
  </si>
  <si>
    <t>Personal Reflection Journal 2 - Due end of Week 2</t>
  </si>
  <si>
    <t>Personal Reflection Journal 3 - Due end of Week 3</t>
  </si>
  <si>
    <t>Personal Reflection Journal 4 - Due end of Week 4</t>
  </si>
  <si>
    <t>Personal Reflection Journal 5 - Due end of Week 5</t>
  </si>
  <si>
    <t>Personal Reflection Journal 6 - Due end of Week 6</t>
  </si>
  <si>
    <t>Personal Reflection Journal 7 - Due end of Week 7</t>
  </si>
  <si>
    <t>Personal Reflection Journal 8 - Due end of Week 8</t>
  </si>
  <si>
    <t>Personal Reflection Journal 9 - Due end of Week 9</t>
  </si>
  <si>
    <t>Personal Reflection Journal 10 - Due end of Week 10</t>
  </si>
  <si>
    <t>Personal Reflection Journal 1 1- Due end of Week 11</t>
  </si>
  <si>
    <t>Personal Reflection Journal 12 - Due end of Week 12</t>
  </si>
  <si>
    <t>Personal Reflection Journal 13 - Due end of Week 13</t>
  </si>
  <si>
    <t>Personal Reflection Journal 14 - Due end of Week 14</t>
  </si>
  <si>
    <t>Average of top 10</t>
  </si>
  <si>
    <t>A</t>
  </si>
  <si>
    <t>B</t>
  </si>
  <si>
    <t>C</t>
  </si>
  <si>
    <t>D</t>
  </si>
  <si>
    <t>E</t>
  </si>
  <si>
    <t>F</t>
  </si>
  <si>
    <t>G</t>
  </si>
  <si>
    <t>H</t>
  </si>
  <si>
    <t>I</t>
  </si>
  <si>
    <t>J</t>
  </si>
  <si>
    <t>K</t>
  </si>
  <si>
    <t>L</t>
  </si>
  <si>
    <t>M</t>
  </si>
  <si>
    <t>N</t>
  </si>
  <si>
    <t>O</t>
  </si>
  <si>
    <t>P</t>
  </si>
  <si>
    <t>Q</t>
  </si>
  <si>
    <t>R</t>
  </si>
  <si>
    <t>S</t>
  </si>
  <si>
    <t>T</t>
  </si>
  <si>
    <t>U</t>
  </si>
  <si>
    <t>V</t>
  </si>
  <si>
    <t>W</t>
  </si>
  <si>
    <t>X</t>
  </si>
  <si>
    <t>Y</t>
  </si>
  <si>
    <t>AA</t>
  </si>
  <si>
    <t>AB</t>
  </si>
  <si>
    <t>AC</t>
  </si>
  <si>
    <t xml:space="preserve">Course </t>
  </si>
  <si>
    <t>Accounting Specialty</t>
  </si>
  <si>
    <t>Management Specialty</t>
  </si>
  <si>
    <t>Finance Specialty</t>
  </si>
  <si>
    <t>Marketing Specialty</t>
  </si>
  <si>
    <t>Learning Outcome</t>
  </si>
  <si>
    <t>Course</t>
  </si>
  <si>
    <t>Okanagan College - Program Learning Outcomes</t>
  </si>
  <si>
    <t>Accounting</t>
  </si>
  <si>
    <t>Chart of Results</t>
  </si>
  <si>
    <t>Finance</t>
  </si>
  <si>
    <t>Management</t>
  </si>
  <si>
    <t>Human Resource Management</t>
  </si>
  <si>
    <t>Marketing</t>
  </si>
  <si>
    <t>2019 F</t>
  </si>
  <si>
    <t>2020 F</t>
  </si>
  <si>
    <t>2020 W</t>
  </si>
  <si>
    <t>Students were asked to prepare a journal entry in relation to the deferred taxation concept.</t>
  </si>
  <si>
    <t>BUAD 369 - Canadian Income Tax II</t>
  </si>
  <si>
    <t xml:space="preserve">Students were required to prepare four corporate income tax returns, which were marked individually.  The returns increased in complexity from one return to the next.
</t>
  </si>
  <si>
    <t>Prepare financial statements in accordance with Canadian Generally Accepted Accounting Principles.</t>
  </si>
  <si>
    <t>Analyze financial transactions to record journal entries.</t>
  </si>
  <si>
    <t>Assess complex financial data &amp; tax issues in accordance with the Canadian Income Tax Act.</t>
  </si>
  <si>
    <t>Effectively communicate complex financial information &amp; resulting recommendations.</t>
  </si>
  <si>
    <t>BUAD 263 - Intermediate Accounting I</t>
  </si>
  <si>
    <t>BUAD 273 - Intermediate Accounting II</t>
  </si>
  <si>
    <t>BUAD 462 - Advanced Financial Accounting</t>
  </si>
  <si>
    <t>Students were required to assess and respond to two case studies which required the application of Canadian Generally Accepted Accounting Principles and the making of recommendations to financial statement users.</t>
  </si>
  <si>
    <t>Overall Average</t>
  </si>
  <si>
    <t>Develop an appropriate response to assessed risk within an organisation.</t>
  </si>
  <si>
    <t>BUAD 463 - Internal Control and Auditing</t>
  </si>
  <si>
    <t>Students were required to assess and respond to two case studies which required the application of Canadian Auditing Standards and the making of recommendations to financial statement users.</t>
  </si>
  <si>
    <t>N/A</t>
  </si>
  <si>
    <t>2021 W</t>
  </si>
  <si>
    <t>*This course was not offered in the Fall of 2019.</t>
  </si>
  <si>
    <t>not assessed due to assessment limitations as a result of COVID.</t>
  </si>
  <si>
    <t>*this course was not offered in the Winter of 2020.</t>
  </si>
  <si>
    <t>*This course was not offered in the Fall of 2020.</t>
  </si>
  <si>
    <t>Analyse relevant financial information and non-financial data to support decision making.</t>
  </si>
  <si>
    <t>BUAD 466 - Advanced Managerial Accounting</t>
  </si>
  <si>
    <t>Using a group case study, students were required to demonstrate effective decision making skills using integrated management accounting topics.</t>
  </si>
  <si>
    <t>Demonstrate the skills necessary to create a financial plan.</t>
  </si>
  <si>
    <t>BUAD 234 - Retirement Income Planning</t>
  </si>
  <si>
    <t>*this course was not offered in the Fall of 2019.</t>
  </si>
  <si>
    <t>*this course was not offered in the Fall of 2020.</t>
  </si>
  <si>
    <t>Perform company valuation analyses and securities selection.</t>
  </si>
  <si>
    <t>Students were required to compute enterprise value and the value of equity using the free cash flows to the firm method and other data and assumptions.</t>
  </si>
  <si>
    <t>BUAD 450 - Investment Management</t>
  </si>
  <si>
    <t>Students were required to compute the numerical impact on a bond portfolio from an interest rate yield increase.</t>
  </si>
  <si>
    <t>*this course was not offered in the Winter of 2021.</t>
  </si>
  <si>
    <t>Human Resource Management Specialty</t>
  </si>
  <si>
    <t>BUAD 247 - Training and Development</t>
  </si>
  <si>
    <t>Design, implement and monitor health, safety and wellness programs and practices.</t>
  </si>
  <si>
    <t>BUAD 248 - Occupational Health and Safety</t>
  </si>
  <si>
    <t>Design employee relations and employee engagement strategies.</t>
  </si>
  <si>
    <t>BUAD 279 - Industrial Relations</t>
  </si>
  <si>
    <t>Assess the legal implications of human resources management decisions.</t>
  </si>
  <si>
    <t>BUAD 374 - Employment Law</t>
  </si>
  <si>
    <t>BUAD 375 - Strategic Human Resource Planning</t>
  </si>
  <si>
    <t>Recommend improvements to human resources management programs and practices.</t>
  </si>
  <si>
    <t>BUAD 376 - Compensation and Benefits</t>
  </si>
  <si>
    <t>BUAD 411 - Human Resources Metrics &amp; Analytics</t>
  </si>
  <si>
    <t>Create and implement performance management systems and a total rewards strategy.</t>
  </si>
  <si>
    <t>Evaluate relevant information in relation to specific organisational issues.</t>
  </si>
  <si>
    <t>Perform an environmental scan and identify strategic issues.</t>
  </si>
  <si>
    <t>Create strategic alternatives for organisations.</t>
  </si>
  <si>
    <t>BUAD 269 - Human Resources Management</t>
  </si>
  <si>
    <t>BUAD 340 - Strategic Management I</t>
  </si>
  <si>
    <t>BUAD 370 - Leadership</t>
  </si>
  <si>
    <t>BUAD 382 - Operations Management</t>
  </si>
  <si>
    <t>Perform an environmental scan and identify strategic alternatives.</t>
  </si>
  <si>
    <t>Evaluate appropriate target markets for a product or service.</t>
  </si>
  <si>
    <t>Conduct marketing research and decision support systems in the strategic planning process for marketing.</t>
  </si>
  <si>
    <t>Create mutually beneficial exchanges of value in the context of the marketing process.</t>
  </si>
  <si>
    <t>Conduct market segmentation analysis.</t>
  </si>
  <si>
    <t>Compare the key concepts and theories relating to consumer and business decision making processes.</t>
  </si>
  <si>
    <t>Create a strategic marketing plan utilising the key concepts of theories relating to the 4 Ps of marketing: product, place, price &amp; promotion.</t>
  </si>
  <si>
    <t>Students were required to design an Events Business Plan and were assessed on the mutual beneficial exchanges which could be obtained from this medium.</t>
  </si>
  <si>
    <t>BUAD 116 - Marketing</t>
  </si>
  <si>
    <t>BUAD 200 - Digital Marketing</t>
  </si>
  <si>
    <t>BUAD 210 - Introduction to Marketing Research</t>
  </si>
  <si>
    <t>BUAD 334 - Events Planning</t>
  </si>
  <si>
    <t>BUAD 335 - Electronic Commerce</t>
  </si>
  <si>
    <t>BUAD 336 - Services Design</t>
  </si>
  <si>
    <t>*this topic was not assessed in Fall 2020</t>
  </si>
  <si>
    <t>Tourism &amp; Hospitality Management Specialty</t>
  </si>
  <si>
    <t>Incorporate cross-cultural theory into tourism and hospitality management.</t>
  </si>
  <si>
    <t>Develop a tourism and hospitality policy that addresses the international market place including both existing and emerging trends in global markets.</t>
  </si>
  <si>
    <t>BUAD 230 - Wine and Culinary Toursim</t>
  </si>
  <si>
    <t>BUAD 351 - Tourism Planning and Development</t>
  </si>
  <si>
    <t>BUAD 358 - Global Trends in Tourism and Hospitality</t>
  </si>
  <si>
    <t>BUAD 449 - Sustainable Tourism and Stewardship</t>
  </si>
  <si>
    <t>Students were assessed on cross-cultural theory via field expereiences which incorporated sustainable practices and existing and emerging trends within wine regions.</t>
  </si>
  <si>
    <t>Students were assessed via a term project and class discussions surrounding global trends inclusive of the impact of the internet and social media.</t>
  </si>
  <si>
    <t>Students were assessed on the above program learning outcomes via a project which included journals and class exercises.</t>
  </si>
  <si>
    <t>Students were assessed on the above program learning outcomes via a project which focused on sustainable policies and ethical practices within the tourism and hospitality sector.</t>
  </si>
  <si>
    <t>Evaluate leadership's ability to influence others towards a stated goal.</t>
  </si>
  <si>
    <t>Students were required to prepare a Statement of Comprehensive Income in accordance with Canadian Generally Accepted Accounting Principles.</t>
  </si>
  <si>
    <t>Students were assessed on the definition of longevity risk and methods of mitigating such based on the Canadian Financial Planning guidelines.</t>
  </si>
  <si>
    <t>Students were required to conduct a training needs analysis, design, development, implementation, and evaluation of an organizations learning programs and practices (incorporate the Instructional System Design Model) through a strategic training manual assignment.</t>
  </si>
  <si>
    <t>Students were required to assess, implement and evaluate health, safety and wellness programs and practices in alignment with an organization’s strategy through a term long comprehensive human resources consulting project assignment.</t>
  </si>
  <si>
    <t>Students were required to effectively use employee relations and engagement strategies in collective bargaining processes and negotiations through a collective agreement bargaining simulation team project assignment.</t>
  </si>
  <si>
    <t>The students' abilities to assess, develop arguments and respond to legal implications of specific human resource management decisions through a moot project assignment (a mock trial set up to examine a hypothetical case) were examined.</t>
  </si>
  <si>
    <t>Students were required to describe a complete human resources management planning strategy though a case analysis report assignment.</t>
  </si>
  <si>
    <t>Via a written examination, students were required to describe improvement recommendations for strategic human resources management programs and practices through a strategic planning case analysis via a written examination.</t>
  </si>
  <si>
    <t>Students were required to design a strategic total compensation and rewards system from beginning (assessing organizational strategy) to end (describing the implementation and evaluation).</t>
  </si>
  <si>
    <t>Students were required to apply a human capital approach to the development of human resources and workforce measures which are aligned with an organization’s strategy through a term long case team project assignment.</t>
  </si>
  <si>
    <t>Integrate financial and operating information to align with a human resources management strategy.</t>
  </si>
  <si>
    <t xml:space="preserve">Students are examined on their ability to describe human resources practices that contribute to the ongoing growth and
development of people in an organization. </t>
  </si>
  <si>
    <t>Students are examined on their analyses of a company’s strategy, its present business position, its long term direction, and its
prospects for gaining a competitive advantage</t>
  </si>
  <si>
    <t>Students are required to craft a business strategy and evaluate the merits of one strategy option over another.</t>
  </si>
  <si>
    <t>Students are assessed on their abilities to critique the effectiveness of relevant leadership theories using materials presented.</t>
  </si>
  <si>
    <t>Students are examined on their ability to identify systematic approaches to capacity planning, inventory management, quality designing a layout, managing demand, scheduling and resources to improve an organization’s performance.</t>
  </si>
  <si>
    <t>Analyse the tourism and hospitality sector's economic, environmental and cultural impacts on host communities.</t>
  </si>
  <si>
    <t>Develop a sustainable tourism policy that addresses the quadruple bottom line - environmental, social, economic and cultural factors.</t>
  </si>
  <si>
    <t>Learning Outcome No.</t>
  </si>
  <si>
    <t>ACCT #1</t>
  </si>
  <si>
    <t>ACCT #2</t>
  </si>
  <si>
    <t>ACCT #3</t>
  </si>
  <si>
    <t>ACCT #4</t>
  </si>
  <si>
    <t>ACCT #5</t>
  </si>
  <si>
    <t>ACCT #6</t>
  </si>
  <si>
    <t>FIN#1</t>
  </si>
  <si>
    <t>FIN#2</t>
  </si>
  <si>
    <t>FIN#3</t>
  </si>
  <si>
    <t>HRM#1</t>
  </si>
  <si>
    <t>HRM#2</t>
  </si>
  <si>
    <t>HRM#3</t>
  </si>
  <si>
    <t>HRM#4</t>
  </si>
  <si>
    <t>HRM#5</t>
  </si>
  <si>
    <t>HRM#6</t>
  </si>
  <si>
    <t>HRM#7</t>
  </si>
  <si>
    <t>HRM#8</t>
  </si>
  <si>
    <t>MGT #1</t>
  </si>
  <si>
    <t>MGT #2</t>
  </si>
  <si>
    <t>MGT #3</t>
  </si>
  <si>
    <t>MGT #4</t>
  </si>
  <si>
    <t>MGT #5</t>
  </si>
  <si>
    <t>MKT #1</t>
  </si>
  <si>
    <t>MKT #2</t>
  </si>
  <si>
    <t>MKT #3</t>
  </si>
  <si>
    <t>MKT #4</t>
  </si>
  <si>
    <t>MKT #5</t>
  </si>
  <si>
    <t>MKT #6</t>
  </si>
  <si>
    <t>MKT #7</t>
  </si>
  <si>
    <t>Tourism</t>
  </si>
  <si>
    <t>TOUR #1</t>
  </si>
  <si>
    <t>TOUR #2</t>
  </si>
  <si>
    <t>TOUR #3</t>
  </si>
  <si>
    <t>TOUR #4</t>
  </si>
  <si>
    <t>TOUR #5</t>
  </si>
  <si>
    <t>TOUR #6</t>
  </si>
  <si>
    <t>TOUR #7</t>
  </si>
  <si>
    <t>Average Result</t>
  </si>
  <si>
    <t>Students were tested on their overall knowledge of PEST and SWOT analyses and were required to identify strategic alternatives based on a presented case.  Political, Environmental, Sociological and Technological trends were studied and analyzed; as were Internal Strengths and Weakness, and External Opportunities and Threats.  Student success was measured, in part, on how well the students mastered the use of these two strategic business tools.</t>
  </si>
  <si>
    <t>Students were required to evaluate appropriate digital platforms for target markets and respective products and services within a term project.</t>
  </si>
  <si>
    <t>Through a team-based or individual class project, all students were challenged to examine the 4 Ps of marketing (Product, Price, Place and Promotion) for a specific company's product within the quickly-changing and evolving digital marketing space.  This required the student to incorporate the basic building blocks of Marketing (the 4 P's) into a compelling and persuasive written and oral presentation.</t>
  </si>
  <si>
    <t>Students were required to perform market research and create decision support systems which aligned with a marketing strategic plan. This was assessed via a term project.  Decision support systems in the context of marketing research require the student to implement a small-scale, computerized approach to decision-making within an organization as those decisions relate to the marketing research at hand.  This leads to more valuable and more rapid decision-making in most organizations.</t>
  </si>
  <si>
    <t>Students were examined on market segmentation analysis via an exam question.  Students had to study, prepare and then be able to execute a market segmentation exercise while dealing with the stress of a time-limited classroom examination.  Market segmentation tools and procedures, properly mastered and deployed, enable the sophisticated marketer to identify and serve only those slices (segments) of a market that are deemed worthy of serving (investing in.)</t>
  </si>
  <si>
    <t>Apply portfolio management strategies and techniques in the investment management field.</t>
  </si>
  <si>
    <t>Develop and oversee plans for recruitment and selection, training and development, talent management and succession planning.</t>
  </si>
  <si>
    <t>Design a human resources management strategy.</t>
  </si>
  <si>
    <t>Formulate systematic approaches to operation planning linking organisational priorities and customer value.</t>
  </si>
  <si>
    <t>Evaluate the sector's relations with governments and the impact of changing policy issues.</t>
  </si>
  <si>
    <t>Evaluate the increasing impact of the internet &amp; social media on the tourism &amp; hospitality sector.</t>
  </si>
  <si>
    <t>Integrate ethical principles into tourism and hospitality management.</t>
  </si>
  <si>
    <t>Specialty</t>
  </si>
  <si>
    <t>BUAD 336/Services Design is a senior-level course at Okanagan College.  As such, it expects the students to engage in semester-long reading, learning, and application of the course content.  Assessment, therefore, is mostly reserved for the end of the course via a final exam.  One (or more) of the questions on the final exam ask the students to identify, describe, compare and contrast the key concepts in the consumer decison making process and to do the same with the business or trade decision making process.  The students' ability to effectively present their understanding of these concepts is a critical element to how they are graded in this course.</t>
  </si>
  <si>
    <t>Continuous Improvement</t>
  </si>
  <si>
    <t>2021 F</t>
  </si>
  <si>
    <t>2022 W</t>
  </si>
  <si>
    <t>Analysis</t>
  </si>
  <si>
    <t>BUAD 121 - Financial Accounting II</t>
  </si>
  <si>
    <t>Students were required to prepare a Statement of Changes in Equity in accordance with Canadian Generally Accepted Accounting Principles.</t>
  </si>
  <si>
    <t>Courses:</t>
  </si>
  <si>
    <t>Students were required to prepare a Statement of Cash Flows in accordance with Canadian Generally Accepted Accounting Principles.</t>
  </si>
  <si>
    <t>Program Learning Outcome - Summary</t>
  </si>
  <si>
    <t>Students were asked to prepare a journal entry in relation to bond financial instruments.</t>
  </si>
  <si>
    <t>Students were asked to prepare a journal entry in relation to foreign exchange transactions.</t>
  </si>
  <si>
    <t>*this course was not offered in the Fall of 2021.</t>
  </si>
  <si>
    <t>*this course was not offered in the Winter of 2022.</t>
  </si>
  <si>
    <t>*this course was not offered in the Fall of 2022.</t>
  </si>
  <si>
    <t>Notes</t>
  </si>
  <si>
    <t>ACCT #1-2</t>
  </si>
  <si>
    <t>ACCT #2-2</t>
  </si>
  <si>
    <t>ACCT #2-3</t>
  </si>
  <si>
    <t>ACCT #2-4</t>
  </si>
  <si>
    <t>BUAD 121
BUAD 263
BUAD 273</t>
  </si>
  <si>
    <t>ACCT #1-1</t>
  </si>
  <si>
    <t>ACCT #1-3</t>
  </si>
  <si>
    <t>ACCT #2-1</t>
  </si>
  <si>
    <t>BUAD 121
BUAD 273
BUAD 462</t>
  </si>
  <si>
    <t>Current Result</t>
  </si>
  <si>
    <t>Students were assessed in the final exam.  However, the content also covers the material that the students learn through the group project. Even though the results remained above 70%, 2020 was not a "normal" year as the course and the exam were delivered 100% online. We believe the slump in 2021 reflects stricter expectations as the course was face-to-face again.</t>
  </si>
  <si>
    <t>This assessment is based on the final exam, but it also reflects the individual portfolio management work that the students perform in this class.
The results are very consistent from year to year.</t>
  </si>
  <si>
    <t xml:space="preserve">PLO greater than 70%. </t>
  </si>
  <si>
    <t>A simulation has been introduced in 121, which takes students through the accounting cycle including preparation of financial statements.  This will aid students in their understanding of financial statements and GAAP.</t>
  </si>
  <si>
    <t>PLO decreased in W2022.  This potentially could be due to the midterm being the first assessment of preparation of financial statements at the intermediate level.</t>
  </si>
  <si>
    <t>Case to reinforce preparation of financial statements has been introduced.</t>
  </si>
  <si>
    <t xml:space="preserve">Simulation has been introduced to reinforce concepts. </t>
  </si>
  <si>
    <t>This is the thrid time students have seen a statement of cash flows and their understanding of the material is reinforced. Case was introduced and finacial statements were prepared.</t>
  </si>
  <si>
    <t>The PLO is trending in the correct direction and has been increasing over the last three semesters.</t>
  </si>
  <si>
    <t>In classroom learning has improved student understanding.  Exams during the pandemic were challening with use of technology</t>
  </si>
  <si>
    <t>Second time students are seeing Bond transactions and this topic has been icluded in the case to increase understanding.</t>
  </si>
  <si>
    <t>Introduced a mini-case which includes information on bonds.</t>
  </si>
  <si>
    <t>Fx is included in the case to reinforce the topic.</t>
  </si>
  <si>
    <t>Spent additional time debriefing the returns.</t>
  </si>
  <si>
    <t xml:space="preserve">This has been added to the case work in the course.  Reinforcing students knowledge in making recommendations. </t>
  </si>
  <si>
    <t>PLO greater than 70%. The fall of 2021 was the first time the course was offered in the off semester in an online, evening format replacing distance education.  It reflects one smaller section versus the two larger sections in winter.</t>
  </si>
  <si>
    <t xml:space="preserve">This case requires fairly intensive instruction and support for the students.  This has been challenging as the course is being offered permanently with different models of delivery.  The case and assignments have gone through continuous revision in part to now try and fit within the different models.  </t>
  </si>
  <si>
    <t xml:space="preserve">Add an additional qualitative assessemnt piece to the case.  </t>
  </si>
  <si>
    <t>The improvement in the average grade for this topic is indicative that the assignment introduced in 2021 that focusses on the application of the concept has helped students in their understanding of longevity risk.  The assignment will continue to be applied in future course offerings.  Going forward, longevity risk will also be integrated into RPP analysis broadening student application of the concept.</t>
  </si>
  <si>
    <t>To further improve the results, they students will be expected to do more homework drills through the course.</t>
  </si>
  <si>
    <t>Issue: only one data point.</t>
  </si>
  <si>
    <t>Recommendations:  This systemic scheduling issue (i.e. education plan problem) highlights the need for BUAD 279 to be scheduled every academic year.</t>
  </si>
  <si>
    <t>This PLO score is below target level, the result of this (final exam in 375) being a very difficult task.  The exam is a 3hr case analysis with written report including recommendations.</t>
  </si>
  <si>
    <t xml:space="preserve">Recommendations:  The task is still very relevant to the HRM#6 LO, therefore, should be kept.  The lower grades are often associated with a student's inability to complete all requirements within the alotted exam time. The suggestion is to allow an additional 30min of exam time to allow most students to fully complete this exam. </t>
  </si>
  <si>
    <t>Issue: only two data points.</t>
  </si>
  <si>
    <t>Recommendations:  This systemic scheduling issue (i.e. education plan problem) highlights the need for BUAD 411 to be scheduled every academic year.</t>
  </si>
  <si>
    <t>The Marketing Faculty intends to keep using the same PLOs for testing for the upcoming year</t>
  </si>
  <si>
    <t xml:space="preserve">All the results for Marketing are above the minimum benchmark for each PLO. </t>
  </si>
  <si>
    <t>Target PLO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</si>
</sst>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0"/>
      <name val="Arial"/>
      <family val="2"/>
    </font>
    <font>
      <sz val="8"/>
      <name val="Calibri"/>
      <family val="2"/>
    </font>
    <font>
      <sz val="12"/>
      <color theme="1"/>
      <name val="Calibri"/>
      <family val="2"/>
      <scheme val="minor"/>
    </font>
    <font>
      <sz val="11"/>
      <color theme="1"/>
      <name val="Calibri"/>
      <family val="2"/>
      <scheme val="minor"/>
    </font>
    <font>
      <sz val="11"/>
      <color rgb="FF000000"/>
      <name val="Calibri"/>
      <family val="2"/>
    </font>
    <font>
      <b/>
      <sz val="11"/>
      <color theme="1"/>
      <name val="Calibri"/>
      <family val="2"/>
      <scheme val="minor"/>
    </font>
    <font>
      <sz val="10"/>
      <color rgb="FF000000"/>
      <name val="Arial"/>
      <family val="2"/>
    </font>
    <font>
      <b/>
      <sz val="12"/>
      <color theme="1"/>
      <name val="Garamond"/>
      <family val="1"/>
    </font>
    <font>
      <sz val="12"/>
      <color theme="1"/>
      <name val="Garamond"/>
      <family val="1"/>
    </font>
    <font>
      <b/>
      <sz val="16"/>
      <color theme="1"/>
      <name val="Garamond"/>
      <family val="1"/>
    </font>
    <font>
      <sz val="16"/>
      <color theme="1"/>
      <name val="Garamond"/>
      <family val="1"/>
    </font>
    <font>
      <b/>
      <i/>
      <sz val="10"/>
      <color theme="1"/>
      <name val="Garamond"/>
      <family val="1"/>
    </font>
    <font>
      <b/>
      <i/>
      <sz val="12"/>
      <color theme="1"/>
      <name val="Garamond"/>
      <family val="1"/>
    </font>
    <font>
      <sz val="11"/>
      <color rgb="FF444444"/>
      <name val="Calibri"/>
      <family val="2"/>
      <scheme val="minor"/>
    </font>
    <font>
      <sz val="12"/>
      <color theme="1"/>
      <name val="Times New Roman"/>
      <family val="1"/>
    </font>
    <font>
      <b/>
      <sz val="14"/>
      <color theme="1"/>
      <name val="Garamond"/>
      <family val="1"/>
    </font>
    <font>
      <sz val="14"/>
      <color theme="1"/>
      <name val="Garamond"/>
      <family val="1"/>
    </font>
    <font>
      <b/>
      <sz val="11"/>
      <color rgb="FF444444"/>
      <name val="Calibri"/>
      <family val="2"/>
      <scheme val="minor"/>
    </font>
  </fonts>
  <fills count="3">
    <fill>
      <patternFill patternType="none"/>
    </fill>
    <fill>
      <patternFill patternType="gray125"/>
    </fill>
    <fill>
      <patternFill patternType="solid">
        <fgColor theme="6" tint="0.39997558519241921"/>
        <bgColor indexed="64"/>
      </patternFill>
    </fill>
  </fills>
  <borders count="3">
    <border>
      <left/>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xf numFmtId="0" fontId="4" fillId="0" borderId="0"/>
    <xf numFmtId="0" fontId="5" fillId="0" borderId="0"/>
    <xf numFmtId="0" fontId="1" fillId="0" borderId="0"/>
    <xf numFmtId="9" fontId="3" fillId="0" borderId="0" applyFont="0" applyFill="0" applyBorder="0" applyAlignment="0" applyProtection="0"/>
  </cellStyleXfs>
  <cellXfs count="63">
    <xf numFmtId="0" fontId="0" fillId="0" borderId="0" xfId="0"/>
    <xf numFmtId="49" fontId="7" fillId="0" borderId="0" xfId="2" applyNumberFormat="1" applyFont="1" applyAlignment="1">
      <alignment wrapText="1"/>
    </xf>
    <xf numFmtId="0" fontId="4" fillId="0" borderId="0" xfId="1" applyAlignment="1">
      <alignment wrapText="1"/>
    </xf>
    <xf numFmtId="49" fontId="7" fillId="0" borderId="0" xfId="2" applyNumberFormat="1" applyFont="1"/>
    <xf numFmtId="0" fontId="4" fillId="0" borderId="0" xfId="1"/>
    <xf numFmtId="0" fontId="5" fillId="0" borderId="0" xfId="2"/>
    <xf numFmtId="0" fontId="6" fillId="2" borderId="0" xfId="1" applyFont="1" applyFill="1"/>
    <xf numFmtId="0" fontId="8" fillId="0" borderId="0" xfId="0" applyFont="1"/>
    <xf numFmtId="0" fontId="9" fillId="0" borderId="0" xfId="0" applyFont="1"/>
    <xf numFmtId="0" fontId="9" fillId="0" borderId="0" xfId="0" applyFont="1" applyAlignment="1">
      <alignment horizontal="left"/>
    </xf>
    <xf numFmtId="10" fontId="9" fillId="0" borderId="0" xfId="4" applyNumberFormat="1" applyFont="1"/>
    <xf numFmtId="0" fontId="10" fillId="0" borderId="0" xfId="0" applyFont="1"/>
    <xf numFmtId="0" fontId="11" fillId="0" borderId="0" xfId="0" applyFont="1"/>
    <xf numFmtId="0" fontId="9" fillId="0" borderId="0" xfId="0" applyFont="1" applyAlignment="1">
      <alignment vertical="top" wrapText="1"/>
    </xf>
    <xf numFmtId="0" fontId="12" fillId="0" borderId="0" xfId="0" applyFont="1"/>
    <xf numFmtId="0" fontId="13" fillId="0" borderId="0" xfId="0" applyFont="1" applyAlignment="1">
      <alignment vertical="center" wrapText="1"/>
    </xf>
    <xf numFmtId="0" fontId="10" fillId="0" borderId="0" xfId="0" applyFont="1" applyAlignment="1">
      <alignment vertical="top"/>
    </xf>
    <xf numFmtId="0" fontId="11"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3" fillId="0" borderId="0" xfId="0" applyFont="1" applyAlignment="1">
      <alignment vertical="top" wrapText="1"/>
    </xf>
    <xf numFmtId="0" fontId="9" fillId="0" borderId="0" xfId="0" applyFont="1" applyAlignment="1">
      <alignment horizontal="left" vertical="top"/>
    </xf>
    <xf numFmtId="10" fontId="9" fillId="0" borderId="0" xfId="4" applyNumberFormat="1" applyFont="1" applyAlignment="1">
      <alignment vertical="top"/>
    </xf>
    <xf numFmtId="0" fontId="13" fillId="0" borderId="1" xfId="0" applyFont="1" applyBorder="1" applyAlignment="1">
      <alignment horizontal="left"/>
    </xf>
    <xf numFmtId="0" fontId="9" fillId="0" borderId="0" xfId="0" applyFont="1" applyAlignment="1">
      <alignment horizontal="left" vertical="top" wrapText="1"/>
    </xf>
    <xf numFmtId="0" fontId="9" fillId="0" borderId="0" xfId="0" applyFont="1" applyAlignment="1">
      <alignment vertical="top" wrapText="1" shrinkToFit="1"/>
    </xf>
    <xf numFmtId="0" fontId="10" fillId="0" borderId="0" xfId="0" applyFont="1" applyAlignment="1">
      <alignment horizontal="left"/>
    </xf>
    <xf numFmtId="0" fontId="9" fillId="0" borderId="0" xfId="0" applyFont="1" applyAlignment="1">
      <alignment horizontal="left" vertical="top" wrapText="1" shrinkToFit="1"/>
    </xf>
    <xf numFmtId="0" fontId="14" fillId="0" borderId="0" xfId="0" applyFont="1" applyAlignment="1">
      <alignment horizontal="left" vertical="center" indent="2"/>
    </xf>
    <xf numFmtId="10" fontId="9" fillId="0" borderId="0" xfId="4" applyNumberFormat="1" applyFont="1" applyFill="1"/>
    <xf numFmtId="0" fontId="15" fillId="0" borderId="0" xfId="0" applyFont="1" applyAlignment="1">
      <alignment vertical="center"/>
    </xf>
    <xf numFmtId="0" fontId="8" fillId="0" borderId="0" xfId="0" applyFont="1" applyAlignment="1">
      <alignment horizontal="left" vertical="top" wrapText="1" shrinkToFit="1"/>
    </xf>
    <xf numFmtId="10" fontId="9" fillId="0" borderId="0" xfId="0" applyNumberFormat="1" applyFont="1" applyAlignment="1">
      <alignment vertical="top" wrapText="1" shrinkToFit="1"/>
    </xf>
    <xf numFmtId="0" fontId="0" fillId="0" borderId="0" xfId="0" applyAlignment="1">
      <alignment vertical="top"/>
    </xf>
    <xf numFmtId="0" fontId="16" fillId="0" borderId="0" xfId="0" applyFont="1" applyAlignment="1">
      <alignment horizontal="left"/>
    </xf>
    <xf numFmtId="0" fontId="16" fillId="0" borderId="0" xfId="0" applyFont="1" applyAlignment="1">
      <alignment horizontal="left" vertical="top"/>
    </xf>
    <xf numFmtId="0" fontId="16" fillId="0" borderId="0" xfId="0" applyFont="1"/>
    <xf numFmtId="0" fontId="17" fillId="0" borderId="0" xfId="0" applyFont="1"/>
    <xf numFmtId="0" fontId="13" fillId="0" borderId="0" xfId="0" applyFont="1" applyAlignment="1">
      <alignment horizontal="left" wrapText="1"/>
    </xf>
    <xf numFmtId="0" fontId="18" fillId="0" borderId="0" xfId="0" applyFont="1" applyAlignment="1">
      <alignment horizontal="left" vertical="center" indent="2"/>
    </xf>
    <xf numFmtId="0" fontId="18" fillId="0" borderId="0" xfId="0" applyFont="1" applyAlignment="1">
      <alignment horizontal="left" vertical="top"/>
    </xf>
    <xf numFmtId="9" fontId="9" fillId="0" borderId="0" xfId="4" applyFont="1" applyAlignment="1">
      <alignment horizontal="left"/>
    </xf>
    <xf numFmtId="9" fontId="13" fillId="0" borderId="2" xfId="4" applyFont="1" applyFill="1" applyBorder="1" applyAlignment="1">
      <alignment horizontal="left"/>
    </xf>
    <xf numFmtId="9" fontId="9" fillId="0" borderId="0" xfId="4" applyFont="1" applyFill="1" applyAlignment="1">
      <alignment horizontal="left" vertical="center"/>
    </xf>
    <xf numFmtId="9" fontId="9" fillId="0" borderId="0" xfId="4" applyFont="1" applyFill="1" applyAlignment="1">
      <alignment horizontal="left"/>
    </xf>
    <xf numFmtId="9" fontId="9" fillId="0" borderId="0" xfId="0" applyNumberFormat="1" applyFont="1" applyAlignment="1">
      <alignment horizontal="left" vertical="top"/>
    </xf>
    <xf numFmtId="9" fontId="9" fillId="0" borderId="0" xfId="0" applyNumberFormat="1" applyFont="1" applyAlignment="1">
      <alignment horizontal="left"/>
    </xf>
    <xf numFmtId="9" fontId="9" fillId="0" borderId="0" xfId="4" applyFont="1"/>
    <xf numFmtId="9" fontId="9" fillId="0" borderId="0" xfId="4" applyFont="1" applyAlignment="1">
      <alignment horizontal="left" vertical="top"/>
    </xf>
    <xf numFmtId="9" fontId="9" fillId="0" borderId="0" xfId="4" applyFont="1" applyAlignment="1">
      <alignment vertical="top"/>
    </xf>
    <xf numFmtId="9" fontId="13" fillId="0" borderId="0" xfId="0" applyNumberFormat="1" applyFont="1" applyAlignment="1">
      <alignment horizontal="left" vertical="top" wrapText="1"/>
    </xf>
    <xf numFmtId="0" fontId="0" fillId="0" borderId="0" xfId="0" applyAlignment="1">
      <alignment horizontal="left" vertical="top"/>
    </xf>
    <xf numFmtId="9" fontId="9" fillId="0" borderId="0" xfId="0" applyNumberFormat="1" applyFont="1" applyAlignment="1">
      <alignment horizontal="left" vertical="top" wrapText="1" shrinkToFit="1"/>
    </xf>
    <xf numFmtId="9" fontId="8" fillId="0" borderId="0" xfId="0" applyNumberFormat="1" applyFont="1" applyAlignment="1">
      <alignment horizontal="left" vertical="top" wrapText="1" shrinkToFit="1"/>
    </xf>
    <xf numFmtId="0" fontId="9" fillId="0" borderId="0" xfId="0" applyFont="1" applyAlignment="1">
      <alignment wrapText="1"/>
    </xf>
    <xf numFmtId="10" fontId="9" fillId="0" borderId="0" xfId="0" applyNumberFormat="1" applyFont="1" applyAlignment="1">
      <alignment vertical="top" wrapText="1"/>
    </xf>
    <xf numFmtId="9" fontId="8" fillId="0" borderId="0" xfId="0" applyNumberFormat="1" applyFont="1" applyAlignment="1">
      <alignment horizontal="center" vertical="top"/>
    </xf>
    <xf numFmtId="0" fontId="9" fillId="0" borderId="0" xfId="0" applyFont="1" applyAlignment="1">
      <alignment horizontal="center" vertical="top" wrapText="1" shrinkToFit="1"/>
    </xf>
    <xf numFmtId="9" fontId="9" fillId="0" borderId="0" xfId="0" applyNumberFormat="1" applyFont="1" applyAlignment="1">
      <alignment horizontal="left" vertical="top" wrapText="1" shrinkToFit="1"/>
    </xf>
    <xf numFmtId="10" fontId="9" fillId="0" borderId="0" xfId="0" applyNumberFormat="1" applyFont="1" applyAlignment="1">
      <alignment horizontal="center" vertical="top" wrapText="1" shrinkToFit="1"/>
    </xf>
    <xf numFmtId="0" fontId="9" fillId="0" borderId="0" xfId="0" applyFont="1" applyAlignment="1">
      <alignment horizontal="left" vertical="top" wrapText="1"/>
    </xf>
    <xf numFmtId="0" fontId="13" fillId="0" borderId="0" xfId="0" applyFont="1" applyAlignment="1">
      <alignment horizontal="left" wrapText="1"/>
    </xf>
    <xf numFmtId="9" fontId="8" fillId="0" borderId="0" xfId="4" applyFont="1" applyFill="1" applyAlignment="1">
      <alignment horizontal="left" vertical="center"/>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Percent" xfId="4"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63686892078"/>
          <c:y val="3.793887133017885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 1'!$A$13:$A$18</c:f>
              <c:strCache>
                <c:ptCount val="6"/>
                <c:pt idx="0">
                  <c:v>2019 F</c:v>
                </c:pt>
                <c:pt idx="1">
                  <c:v>2020 W</c:v>
                </c:pt>
                <c:pt idx="2">
                  <c:v>2020 F</c:v>
                </c:pt>
                <c:pt idx="3">
                  <c:v>2021 W</c:v>
                </c:pt>
                <c:pt idx="4">
                  <c:v>2021 F</c:v>
                </c:pt>
                <c:pt idx="5">
                  <c:v>2022 W</c:v>
                </c:pt>
              </c:strCache>
            </c:strRef>
          </c:cat>
          <c:val>
            <c:numRef>
              <c:f>'ACCT # 1'!$B$13:$B$18</c:f>
              <c:numCache>
                <c:formatCode>0%</c:formatCode>
                <c:ptCount val="6"/>
                <c:pt idx="0">
                  <c:v>0.67020000000000002</c:v>
                </c:pt>
                <c:pt idx="1">
                  <c:v>0.7</c:v>
                </c:pt>
                <c:pt idx="2">
                  <c:v>0.55000000000000004</c:v>
                </c:pt>
                <c:pt idx="3">
                  <c:v>0.75</c:v>
                </c:pt>
                <c:pt idx="4">
                  <c:v>0.83666666666666667</c:v>
                </c:pt>
                <c:pt idx="5">
                  <c:v>0.70383333333333331</c:v>
                </c:pt>
              </c:numCache>
            </c:numRef>
          </c:val>
          <c:extLst>
            <c:ext xmlns:c16="http://schemas.microsoft.com/office/drawing/2014/chart" uri="{C3380CC4-5D6E-409C-BE32-E72D297353CC}">
              <c16:uniqueId val="{00000001-D52B-437D-89BE-EFB95EAD6741}"/>
            </c:ext>
          </c:extLst>
        </c:ser>
        <c:dLbls>
          <c:showLegendKey val="0"/>
          <c:showVal val="0"/>
          <c:showCatName val="0"/>
          <c:showSerName val="0"/>
          <c:showPercent val="0"/>
          <c:showBubbleSize val="0"/>
        </c:dLbls>
        <c:gapWidth val="150"/>
        <c:axId val="671826264"/>
        <c:axId val="1"/>
      </c:barChart>
      <c:catAx>
        <c:axId val="6718262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262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#3</a:t>
            </a:r>
          </a:p>
        </c:rich>
      </c:tx>
      <c:layout>
        <c:manualLayout>
          <c:xMode val="edge"/>
          <c:yMode val="edge"/>
          <c:x val="0.31287558053653469"/>
          <c:y val="3.793925759280089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#3'!$A$14,'ACCT #3'!$A$18:$A$19)</c:f>
              <c:strCache>
                <c:ptCount val="3"/>
                <c:pt idx="0">
                  <c:v>2019 F</c:v>
                </c:pt>
                <c:pt idx="1">
                  <c:v>2021 F</c:v>
                </c:pt>
                <c:pt idx="2">
                  <c:v>2022 W</c:v>
                </c:pt>
              </c:strCache>
            </c:strRef>
          </c:cat>
          <c:val>
            <c:numRef>
              <c:f>('ACCT #3'!$B$14,'ACCT #3'!$B$18:$B$19)</c:f>
              <c:numCache>
                <c:formatCode>0%</c:formatCode>
                <c:ptCount val="3"/>
                <c:pt idx="0">
                  <c:v>0.78</c:v>
                </c:pt>
                <c:pt idx="1">
                  <c:v>0.71730000000000005</c:v>
                </c:pt>
                <c:pt idx="2">
                  <c:v>0.81083333333333329</c:v>
                </c:pt>
              </c:numCache>
            </c:numRef>
          </c:val>
          <c:extLst>
            <c:ext xmlns:c16="http://schemas.microsoft.com/office/drawing/2014/chart" uri="{C3380CC4-5D6E-409C-BE32-E72D297353CC}">
              <c16:uniqueId val="{00000001-28AF-4E1D-B639-C22828AC4DBB}"/>
            </c:ext>
          </c:extLst>
        </c:ser>
        <c:dLbls>
          <c:showLegendKey val="0"/>
          <c:showVal val="0"/>
          <c:showCatName val="0"/>
          <c:showSerName val="0"/>
          <c:showPercent val="0"/>
          <c:showBubbleSize val="0"/>
        </c:dLbls>
        <c:gapWidth val="150"/>
        <c:axId val="671820504"/>
        <c:axId val="1"/>
      </c:barChart>
      <c:catAx>
        <c:axId val="6718205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205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#4</a:t>
            </a:r>
          </a:p>
        </c:rich>
      </c:tx>
      <c:layout>
        <c:manualLayout>
          <c:xMode val="edge"/>
          <c:yMode val="edge"/>
          <c:x val="0.31287519449290396"/>
          <c:y val="3.793926800816564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#4'!$A$14,'ACCT #4'!$A$16:$A$19)</c:f>
              <c:strCache>
                <c:ptCount val="5"/>
                <c:pt idx="0">
                  <c:v>2019 F</c:v>
                </c:pt>
                <c:pt idx="1">
                  <c:v>2020 F</c:v>
                </c:pt>
                <c:pt idx="2">
                  <c:v>2021 W</c:v>
                </c:pt>
                <c:pt idx="3">
                  <c:v>2021 F</c:v>
                </c:pt>
                <c:pt idx="4">
                  <c:v>2022 W</c:v>
                </c:pt>
              </c:strCache>
            </c:strRef>
          </c:cat>
          <c:val>
            <c:numRef>
              <c:f>('ACCT #4'!$B$14,'ACCT #4'!$B$16:$B$19)</c:f>
              <c:numCache>
                <c:formatCode>0%</c:formatCode>
                <c:ptCount val="5"/>
                <c:pt idx="0">
                  <c:v>0.73799999999999999</c:v>
                </c:pt>
                <c:pt idx="1">
                  <c:v>0.85699999999999998</c:v>
                </c:pt>
                <c:pt idx="2">
                  <c:v>0.79</c:v>
                </c:pt>
                <c:pt idx="3">
                  <c:v>0.75</c:v>
                </c:pt>
                <c:pt idx="4">
                  <c:v>0.79500000000000004</c:v>
                </c:pt>
              </c:numCache>
            </c:numRef>
          </c:val>
          <c:extLst>
            <c:ext xmlns:c16="http://schemas.microsoft.com/office/drawing/2014/chart" uri="{C3380CC4-5D6E-409C-BE32-E72D297353CC}">
              <c16:uniqueId val="{00000001-4685-4B8F-A68B-3F45E0C5A632}"/>
            </c:ext>
          </c:extLst>
        </c:ser>
        <c:dLbls>
          <c:showLegendKey val="0"/>
          <c:showVal val="0"/>
          <c:showCatName val="0"/>
          <c:showSerName val="0"/>
          <c:showPercent val="0"/>
          <c:showBubbleSize val="0"/>
        </c:dLbls>
        <c:gapWidth val="150"/>
        <c:axId val="671817984"/>
        <c:axId val="1"/>
      </c:barChart>
      <c:catAx>
        <c:axId val="6718179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179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#5</a:t>
            </a:r>
          </a:p>
        </c:rich>
      </c:tx>
      <c:layout>
        <c:manualLayout>
          <c:xMode val="edge"/>
          <c:yMode val="edge"/>
          <c:x val="0.3128754135023063"/>
          <c:y val="3.793912124620786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#5'!$A$15,'ACCT #5'!$A$17,'ACCT #5'!$A$18:$A$19)</c:f>
              <c:strCache>
                <c:ptCount val="4"/>
                <c:pt idx="0">
                  <c:v>2020 W</c:v>
                </c:pt>
                <c:pt idx="1">
                  <c:v>2021 W</c:v>
                </c:pt>
                <c:pt idx="2">
                  <c:v>2021 F</c:v>
                </c:pt>
                <c:pt idx="3">
                  <c:v>2022 W</c:v>
                </c:pt>
              </c:strCache>
            </c:strRef>
          </c:cat>
          <c:val>
            <c:numRef>
              <c:f>('ACCT #5'!$B$15,'ACCT #5'!$B$17,'ACCT #5'!$B$18:$B$19)</c:f>
              <c:numCache>
                <c:formatCode>0%</c:formatCode>
                <c:ptCount val="4"/>
                <c:pt idx="0">
                  <c:v>0.74</c:v>
                </c:pt>
                <c:pt idx="1">
                  <c:v>0.76</c:v>
                </c:pt>
                <c:pt idx="2">
                  <c:v>0.62</c:v>
                </c:pt>
                <c:pt idx="3">
                  <c:v>0.72499999999999998</c:v>
                </c:pt>
              </c:numCache>
            </c:numRef>
          </c:val>
          <c:extLst>
            <c:ext xmlns:c16="http://schemas.microsoft.com/office/drawing/2014/chart" uri="{C3380CC4-5D6E-409C-BE32-E72D297353CC}">
              <c16:uniqueId val="{00000001-29F0-4DD7-AC04-BC0981E6D5DE}"/>
            </c:ext>
          </c:extLst>
        </c:ser>
        <c:dLbls>
          <c:showLegendKey val="0"/>
          <c:showVal val="0"/>
          <c:showCatName val="0"/>
          <c:showSerName val="0"/>
          <c:showPercent val="0"/>
          <c:showBubbleSize val="0"/>
        </c:dLbls>
        <c:gapWidth val="150"/>
        <c:axId val="671816184"/>
        <c:axId val="1"/>
      </c:barChart>
      <c:catAx>
        <c:axId val="6718161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161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#6</a:t>
            </a:r>
          </a:p>
        </c:rich>
      </c:tx>
      <c:layout>
        <c:manualLayout>
          <c:xMode val="edge"/>
          <c:yMode val="edge"/>
          <c:x val="0.31287569230057699"/>
          <c:y val="3.793945756780402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#6'!$A$14:$A$19</c:f>
              <c:strCache>
                <c:ptCount val="6"/>
                <c:pt idx="0">
                  <c:v>2019 F</c:v>
                </c:pt>
                <c:pt idx="1">
                  <c:v>2020 W</c:v>
                </c:pt>
                <c:pt idx="2">
                  <c:v>2020 F</c:v>
                </c:pt>
                <c:pt idx="3">
                  <c:v>2021 W</c:v>
                </c:pt>
                <c:pt idx="4">
                  <c:v>2021 F</c:v>
                </c:pt>
                <c:pt idx="5">
                  <c:v>2022 W</c:v>
                </c:pt>
              </c:strCache>
            </c:strRef>
          </c:cat>
          <c:val>
            <c:numRef>
              <c:f>'ACCT #6'!$B$14:$B$19</c:f>
              <c:numCache>
                <c:formatCode>0%</c:formatCode>
                <c:ptCount val="6"/>
                <c:pt idx="0">
                  <c:v>0.74</c:v>
                </c:pt>
                <c:pt idx="1">
                  <c:v>0.77490000000000003</c:v>
                </c:pt>
                <c:pt idx="2">
                  <c:v>0.79620000000000002</c:v>
                </c:pt>
                <c:pt idx="3">
                  <c:v>0.8</c:v>
                </c:pt>
                <c:pt idx="4">
                  <c:v>0.87</c:v>
                </c:pt>
                <c:pt idx="5">
                  <c:v>0.82015000000000005</c:v>
                </c:pt>
              </c:numCache>
            </c:numRef>
          </c:val>
          <c:extLst>
            <c:ext xmlns:c16="http://schemas.microsoft.com/office/drawing/2014/chart" uri="{C3380CC4-5D6E-409C-BE32-E72D297353CC}">
              <c16:uniqueId val="{00000001-BBD4-4FC7-B8FE-39A320E3FE70}"/>
            </c:ext>
          </c:extLst>
        </c:ser>
        <c:dLbls>
          <c:showLegendKey val="0"/>
          <c:showVal val="0"/>
          <c:showCatName val="0"/>
          <c:showSerName val="0"/>
          <c:showPercent val="0"/>
          <c:showBubbleSize val="0"/>
        </c:dLbls>
        <c:gapWidth val="150"/>
        <c:axId val="671816904"/>
        <c:axId val="1"/>
      </c:barChart>
      <c:catAx>
        <c:axId val="6718169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169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93205531285"/>
          <c:y val="4.26815211928296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#1'!$A$15,'FIN #1'!$A$17,'FIN #1'!$A$19)</c:f>
              <c:strCache>
                <c:ptCount val="3"/>
                <c:pt idx="0">
                  <c:v>2020 W</c:v>
                </c:pt>
                <c:pt idx="1">
                  <c:v>2021 W</c:v>
                </c:pt>
                <c:pt idx="2">
                  <c:v>2022 W</c:v>
                </c:pt>
              </c:strCache>
            </c:strRef>
          </c:cat>
          <c:val>
            <c:numRef>
              <c:f>('FIN #1'!$B$15,'FIN #1'!$B$17,'FIN #1'!$B$19)</c:f>
              <c:numCache>
                <c:formatCode>0%</c:formatCode>
                <c:ptCount val="3"/>
                <c:pt idx="0">
                  <c:v>0.51</c:v>
                </c:pt>
                <c:pt idx="1">
                  <c:v>0.67400000000000004</c:v>
                </c:pt>
                <c:pt idx="2">
                  <c:v>0.74</c:v>
                </c:pt>
              </c:numCache>
            </c:numRef>
          </c:val>
          <c:extLst>
            <c:ext xmlns:c16="http://schemas.microsoft.com/office/drawing/2014/chart" uri="{C3380CC4-5D6E-409C-BE32-E72D297353CC}">
              <c16:uniqueId val="{00000001-834A-421E-97B3-20BCCA17202D}"/>
            </c:ext>
          </c:extLst>
        </c:ser>
        <c:dLbls>
          <c:showLegendKey val="0"/>
          <c:showVal val="0"/>
          <c:showCatName val="0"/>
          <c:showSerName val="0"/>
          <c:showPercent val="0"/>
          <c:showBubbleSize val="0"/>
        </c:dLbls>
        <c:gapWidth val="150"/>
        <c:axId val="671819424"/>
        <c:axId val="1"/>
      </c:barChart>
      <c:catAx>
        <c:axId val="6718194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194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63189490349"/>
          <c:y val="4.2681947836780705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#2'!$A$14,'FIN #2'!$A$16,'FIN #2'!$A$18)</c:f>
              <c:strCache>
                <c:ptCount val="3"/>
                <c:pt idx="0">
                  <c:v>2019 F</c:v>
                </c:pt>
                <c:pt idx="1">
                  <c:v>2020 F</c:v>
                </c:pt>
                <c:pt idx="2">
                  <c:v>2021 F</c:v>
                </c:pt>
              </c:strCache>
            </c:strRef>
          </c:cat>
          <c:val>
            <c:numRef>
              <c:f>('FIN #2'!$B$14,'FIN #2'!$B$16,'FIN #2'!$B$18)</c:f>
              <c:numCache>
                <c:formatCode>0%</c:formatCode>
                <c:ptCount val="3"/>
                <c:pt idx="0">
                  <c:v>0.82</c:v>
                </c:pt>
                <c:pt idx="1">
                  <c:v>0.84199999999999997</c:v>
                </c:pt>
                <c:pt idx="2">
                  <c:v>0.77</c:v>
                </c:pt>
              </c:numCache>
            </c:numRef>
          </c:val>
          <c:extLst>
            <c:ext xmlns:c16="http://schemas.microsoft.com/office/drawing/2014/chart" uri="{C3380CC4-5D6E-409C-BE32-E72D297353CC}">
              <c16:uniqueId val="{00000001-B502-4DAC-A147-034F7F326525}"/>
            </c:ext>
          </c:extLst>
        </c:ser>
        <c:dLbls>
          <c:showLegendKey val="0"/>
          <c:showVal val="0"/>
          <c:showCatName val="0"/>
          <c:showSerName val="0"/>
          <c:showPercent val="0"/>
          <c:showBubbleSize val="0"/>
        </c:dLbls>
        <c:gapWidth val="150"/>
        <c:axId val="669506112"/>
        <c:axId val="1"/>
      </c:barChart>
      <c:catAx>
        <c:axId val="6695061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95061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5032824927"/>
          <c:y val="3.793906196508044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#3'!$A$14,'FIN #3'!$A$16,'FIN #3'!$A$18)</c:f>
              <c:strCache>
                <c:ptCount val="3"/>
                <c:pt idx="0">
                  <c:v>2019 F</c:v>
                </c:pt>
                <c:pt idx="1">
                  <c:v>2020 F</c:v>
                </c:pt>
                <c:pt idx="2">
                  <c:v>2021 F</c:v>
                </c:pt>
              </c:strCache>
            </c:strRef>
          </c:cat>
          <c:val>
            <c:numRef>
              <c:f>('FIN #3'!$B$14,'FIN #3'!$B$16,'FIN #3'!$B$18)</c:f>
              <c:numCache>
                <c:formatCode>0%</c:formatCode>
                <c:ptCount val="3"/>
                <c:pt idx="0">
                  <c:v>0.75</c:v>
                </c:pt>
                <c:pt idx="1">
                  <c:v>0.74</c:v>
                </c:pt>
                <c:pt idx="2">
                  <c:v>0.75</c:v>
                </c:pt>
              </c:numCache>
            </c:numRef>
          </c:val>
          <c:extLst>
            <c:ext xmlns:c16="http://schemas.microsoft.com/office/drawing/2014/chart" uri="{C3380CC4-5D6E-409C-BE32-E72D297353CC}">
              <c16:uniqueId val="{00000001-3348-435E-AE64-CAD64B2132BC}"/>
            </c:ext>
          </c:extLst>
        </c:ser>
        <c:dLbls>
          <c:showLegendKey val="0"/>
          <c:showVal val="0"/>
          <c:showCatName val="0"/>
          <c:showSerName val="0"/>
          <c:showPercent val="0"/>
          <c:showBubbleSize val="0"/>
        </c:dLbls>
        <c:gapWidth val="150"/>
        <c:axId val="672745880"/>
        <c:axId val="1"/>
      </c:barChart>
      <c:catAx>
        <c:axId val="67274588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4588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56575113151"/>
          <c:y val="3.793978269878736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#1'!$A$15,'HRM #1'!$A$17,'HRM #1'!$A$19)</c:f>
              <c:strCache>
                <c:ptCount val="3"/>
                <c:pt idx="0">
                  <c:v>2020 W</c:v>
                </c:pt>
                <c:pt idx="1">
                  <c:v>2021 W</c:v>
                </c:pt>
                <c:pt idx="2">
                  <c:v>2022 W</c:v>
                </c:pt>
              </c:strCache>
            </c:strRef>
          </c:cat>
          <c:val>
            <c:numRef>
              <c:f>('HRM #1'!$B$15,'HRM #1'!$B$17,'HRM #1'!$B$19)</c:f>
              <c:numCache>
                <c:formatCode>0%</c:formatCode>
                <c:ptCount val="3"/>
                <c:pt idx="0">
                  <c:v>0.77</c:v>
                </c:pt>
                <c:pt idx="1">
                  <c:v>0.84</c:v>
                </c:pt>
                <c:pt idx="2">
                  <c:v>0.81</c:v>
                </c:pt>
              </c:numCache>
            </c:numRef>
          </c:val>
          <c:extLst>
            <c:ext xmlns:c16="http://schemas.microsoft.com/office/drawing/2014/chart" uri="{C3380CC4-5D6E-409C-BE32-E72D297353CC}">
              <c16:uniqueId val="{00000001-D086-4F54-ADAD-17D9C7436646}"/>
            </c:ext>
          </c:extLst>
        </c:ser>
        <c:dLbls>
          <c:showLegendKey val="0"/>
          <c:showVal val="0"/>
          <c:showCatName val="0"/>
          <c:showSerName val="0"/>
          <c:showPercent val="0"/>
          <c:showBubbleSize val="0"/>
        </c:dLbls>
        <c:gapWidth val="150"/>
        <c:axId val="672742640"/>
        <c:axId val="1"/>
      </c:barChart>
      <c:catAx>
        <c:axId val="6727426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426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70523125441"/>
          <c:y val="3.793911843493789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#2'!$A$14,'HRM #2'!$A$16,'HRM #2'!$A$18)</c:f>
              <c:strCache>
                <c:ptCount val="3"/>
                <c:pt idx="0">
                  <c:v>2019 F</c:v>
                </c:pt>
                <c:pt idx="1">
                  <c:v>2020 F</c:v>
                </c:pt>
                <c:pt idx="2">
                  <c:v>2021 F</c:v>
                </c:pt>
              </c:strCache>
            </c:strRef>
          </c:cat>
          <c:val>
            <c:numRef>
              <c:f>('HRM #2'!$B$14,'HRM #2'!$B$16,'HRM #2'!$B$18)</c:f>
              <c:numCache>
                <c:formatCode>0%</c:formatCode>
                <c:ptCount val="3"/>
                <c:pt idx="0">
                  <c:v>0.71</c:v>
                </c:pt>
                <c:pt idx="1">
                  <c:v>0.69740000000000002</c:v>
                </c:pt>
                <c:pt idx="2">
                  <c:v>0.82194999999999996</c:v>
                </c:pt>
              </c:numCache>
            </c:numRef>
          </c:val>
          <c:extLst>
            <c:ext xmlns:c16="http://schemas.microsoft.com/office/drawing/2014/chart" uri="{C3380CC4-5D6E-409C-BE32-E72D297353CC}">
              <c16:uniqueId val="{00000001-44EE-49D4-8A78-0F72EB133EC3}"/>
            </c:ext>
          </c:extLst>
        </c:ser>
        <c:dLbls>
          <c:showLegendKey val="0"/>
          <c:showVal val="0"/>
          <c:showCatName val="0"/>
          <c:showSerName val="0"/>
          <c:showPercent val="0"/>
          <c:showBubbleSize val="0"/>
        </c:dLbls>
        <c:gapWidth val="150"/>
        <c:axId val="672745160"/>
        <c:axId val="1"/>
      </c:barChart>
      <c:catAx>
        <c:axId val="6727451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451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67927248527"/>
          <c:y val="3.793956592989328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#3'!$A$17</c:f>
              <c:strCache>
                <c:ptCount val="1"/>
                <c:pt idx="0">
                  <c:v>2021 W</c:v>
                </c:pt>
              </c:strCache>
            </c:strRef>
          </c:cat>
          <c:val>
            <c:numRef>
              <c:f>'HRM #3'!$B$17</c:f>
              <c:numCache>
                <c:formatCode>0%</c:formatCode>
                <c:ptCount val="1"/>
                <c:pt idx="0">
                  <c:v>0.86399999999999999</c:v>
                </c:pt>
              </c:numCache>
            </c:numRef>
          </c:val>
          <c:extLst>
            <c:ext xmlns:c16="http://schemas.microsoft.com/office/drawing/2014/chart" uri="{C3380CC4-5D6E-409C-BE32-E72D297353CC}">
              <c16:uniqueId val="{00000001-44B4-46A1-A0FF-2E9D5ACBBBD0}"/>
            </c:ext>
          </c:extLst>
        </c:ser>
        <c:dLbls>
          <c:showLegendKey val="0"/>
          <c:showVal val="0"/>
          <c:showCatName val="0"/>
          <c:showSerName val="0"/>
          <c:showPercent val="0"/>
          <c:showBubbleSize val="0"/>
        </c:dLbls>
        <c:gapWidth val="150"/>
        <c:axId val="672741920"/>
        <c:axId val="1"/>
      </c:barChart>
      <c:catAx>
        <c:axId val="6727419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419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#1-1</a:t>
            </a:r>
          </a:p>
        </c:rich>
      </c:tx>
      <c:layout>
        <c:manualLayout>
          <c:xMode val="edge"/>
          <c:yMode val="edge"/>
          <c:x val="0.31287556304370251"/>
          <c:y val="3.793847660234180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 1-1'!$A$14:$A$19</c:f>
              <c:strCache>
                <c:ptCount val="6"/>
                <c:pt idx="0">
                  <c:v>2019 F</c:v>
                </c:pt>
                <c:pt idx="1">
                  <c:v>2020 W</c:v>
                </c:pt>
                <c:pt idx="2">
                  <c:v>2020 F</c:v>
                </c:pt>
                <c:pt idx="3">
                  <c:v>2021 W</c:v>
                </c:pt>
                <c:pt idx="4">
                  <c:v>2021 F</c:v>
                </c:pt>
                <c:pt idx="5">
                  <c:v>2022 W</c:v>
                </c:pt>
              </c:strCache>
            </c:strRef>
          </c:cat>
          <c:val>
            <c:numRef>
              <c:f>'ACCT # 1-1'!$B$14:$B$19</c:f>
              <c:numCache>
                <c:formatCode>0%</c:formatCode>
                <c:ptCount val="6"/>
                <c:pt idx="0">
                  <c:v>0.67020000000000002</c:v>
                </c:pt>
                <c:pt idx="1">
                  <c:v>0.7</c:v>
                </c:pt>
                <c:pt idx="2">
                  <c:v>0.55000000000000004</c:v>
                </c:pt>
                <c:pt idx="3">
                  <c:v>0.75</c:v>
                </c:pt>
                <c:pt idx="4">
                  <c:v>0.83666666666666667</c:v>
                </c:pt>
                <c:pt idx="5">
                  <c:v>0.60460000000000003</c:v>
                </c:pt>
              </c:numCache>
            </c:numRef>
          </c:val>
          <c:extLst>
            <c:ext xmlns:c16="http://schemas.microsoft.com/office/drawing/2014/chart" uri="{C3380CC4-5D6E-409C-BE32-E72D297353CC}">
              <c16:uniqueId val="{00000001-DCA1-4AA8-892D-FD77B9C3309A}"/>
            </c:ext>
          </c:extLst>
        </c:ser>
        <c:dLbls>
          <c:showLegendKey val="0"/>
          <c:showVal val="0"/>
          <c:showCatName val="0"/>
          <c:showSerName val="0"/>
          <c:showPercent val="0"/>
          <c:showBubbleSize val="0"/>
        </c:dLbls>
        <c:gapWidth val="150"/>
        <c:axId val="671801424"/>
        <c:axId val="1"/>
      </c:barChart>
      <c:catAx>
        <c:axId val="6718014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014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54964720321"/>
          <c:y val="3.793915069471608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#4'!$A$14,'HRM #4'!$A$16,'HRM #4'!$A$18)</c:f>
              <c:strCache>
                <c:ptCount val="3"/>
                <c:pt idx="0">
                  <c:v>2019 F</c:v>
                </c:pt>
                <c:pt idx="1">
                  <c:v>2020 F</c:v>
                </c:pt>
                <c:pt idx="2">
                  <c:v>2021 F</c:v>
                </c:pt>
              </c:strCache>
            </c:strRef>
          </c:cat>
          <c:val>
            <c:numRef>
              <c:f>('HRM #4'!$B$14,'HRM #4'!$B$16,'HRM #4'!$B$18)</c:f>
              <c:numCache>
                <c:formatCode>0%</c:formatCode>
                <c:ptCount val="3"/>
                <c:pt idx="0">
                  <c:v>0.78500000000000003</c:v>
                </c:pt>
                <c:pt idx="1">
                  <c:v>0.76959999999999995</c:v>
                </c:pt>
                <c:pt idx="2">
                  <c:v>0.79</c:v>
                </c:pt>
              </c:numCache>
            </c:numRef>
          </c:val>
          <c:extLst>
            <c:ext xmlns:c16="http://schemas.microsoft.com/office/drawing/2014/chart" uri="{C3380CC4-5D6E-409C-BE32-E72D297353CC}">
              <c16:uniqueId val="{00000001-2505-42CC-944F-FE697DBF297D}"/>
            </c:ext>
          </c:extLst>
        </c:ser>
        <c:dLbls>
          <c:showLegendKey val="0"/>
          <c:showVal val="0"/>
          <c:showCatName val="0"/>
          <c:showSerName val="0"/>
          <c:showPercent val="0"/>
          <c:showBubbleSize val="0"/>
        </c:dLbls>
        <c:gapWidth val="150"/>
        <c:axId val="672748400"/>
        <c:axId val="1"/>
      </c:barChart>
      <c:catAx>
        <c:axId val="67274840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484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65616797902"/>
          <c:y val="3.793914649557694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#5'!$A$15,'HRM #5'!$A$17,'HRM #5'!$A$19)</c:f>
              <c:strCache>
                <c:ptCount val="3"/>
                <c:pt idx="0">
                  <c:v>2020 W</c:v>
                </c:pt>
                <c:pt idx="1">
                  <c:v>2021 W</c:v>
                </c:pt>
                <c:pt idx="2">
                  <c:v>2022 W</c:v>
                </c:pt>
              </c:strCache>
            </c:strRef>
          </c:cat>
          <c:val>
            <c:numRef>
              <c:f>('HRM #5'!$B$15,'HRM #5'!$B$17,'HRM #5'!$B$19)</c:f>
              <c:numCache>
                <c:formatCode>0%</c:formatCode>
                <c:ptCount val="3"/>
                <c:pt idx="0">
                  <c:v>0.79900000000000004</c:v>
                </c:pt>
                <c:pt idx="1">
                  <c:v>0.74450000000000005</c:v>
                </c:pt>
                <c:pt idx="2">
                  <c:v>0.80500000000000005</c:v>
                </c:pt>
              </c:numCache>
            </c:numRef>
          </c:val>
          <c:extLst>
            <c:ext xmlns:c16="http://schemas.microsoft.com/office/drawing/2014/chart" uri="{C3380CC4-5D6E-409C-BE32-E72D297353CC}">
              <c16:uniqueId val="{00000001-D08D-4C8E-A0E2-C433E76168CC}"/>
            </c:ext>
          </c:extLst>
        </c:ser>
        <c:dLbls>
          <c:showLegendKey val="0"/>
          <c:showVal val="0"/>
          <c:showCatName val="0"/>
          <c:showSerName val="0"/>
          <c:showPercent val="0"/>
          <c:showBubbleSize val="0"/>
        </c:dLbls>
        <c:gapWidth val="150"/>
        <c:axId val="672738320"/>
        <c:axId val="1"/>
      </c:barChart>
      <c:catAx>
        <c:axId val="6727383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383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67343555739"/>
          <c:y val="3.793951324266284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#6'!$A$15,'HRM #6'!$A$17,'HRM #6'!$A$19)</c:f>
              <c:strCache>
                <c:ptCount val="3"/>
                <c:pt idx="0">
                  <c:v>2020 W</c:v>
                </c:pt>
                <c:pt idx="1">
                  <c:v>2021 W</c:v>
                </c:pt>
                <c:pt idx="2">
                  <c:v>2022 W</c:v>
                </c:pt>
              </c:strCache>
            </c:strRef>
          </c:cat>
          <c:val>
            <c:numRef>
              <c:f>('HRM #6'!$B$15,'HRM #6'!$B$17,'HRM #6'!$B$19)</c:f>
              <c:numCache>
                <c:formatCode>0%</c:formatCode>
                <c:ptCount val="3"/>
                <c:pt idx="0">
                  <c:v>0.70099999999999996</c:v>
                </c:pt>
                <c:pt idx="1">
                  <c:v>0.67949999999999999</c:v>
                </c:pt>
                <c:pt idx="2">
                  <c:v>0.69</c:v>
                </c:pt>
              </c:numCache>
            </c:numRef>
          </c:val>
          <c:extLst>
            <c:ext xmlns:c16="http://schemas.microsoft.com/office/drawing/2014/chart" uri="{C3380CC4-5D6E-409C-BE32-E72D297353CC}">
              <c16:uniqueId val="{00000001-846E-49C3-B2EE-EFE23EFBC8EE}"/>
            </c:ext>
          </c:extLst>
        </c:ser>
        <c:dLbls>
          <c:showLegendKey val="0"/>
          <c:showVal val="0"/>
          <c:showCatName val="0"/>
          <c:showSerName val="0"/>
          <c:showPercent val="0"/>
          <c:showBubbleSize val="0"/>
        </c:dLbls>
        <c:gapWidth val="150"/>
        <c:axId val="672757040"/>
        <c:axId val="1"/>
      </c:barChart>
      <c:catAx>
        <c:axId val="6727570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570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24606299216"/>
          <c:y val="3.79395194135215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#7'!$A$14,'HRM #7'!$A$16,'HRM #7'!$A$18)</c:f>
              <c:strCache>
                <c:ptCount val="3"/>
                <c:pt idx="0">
                  <c:v>2019 F</c:v>
                </c:pt>
                <c:pt idx="1">
                  <c:v>2020 F</c:v>
                </c:pt>
                <c:pt idx="2">
                  <c:v>2021 F</c:v>
                </c:pt>
              </c:strCache>
            </c:strRef>
          </c:cat>
          <c:val>
            <c:numRef>
              <c:f>('HRM #7'!$B$14,'HRM #7'!$B$16,'HRM #7'!$B$18)</c:f>
              <c:numCache>
                <c:formatCode>0%</c:formatCode>
                <c:ptCount val="3"/>
                <c:pt idx="0">
                  <c:v>0.73299999999999998</c:v>
                </c:pt>
                <c:pt idx="1">
                  <c:v>0.73099999999999998</c:v>
                </c:pt>
                <c:pt idx="2">
                  <c:v>0.87</c:v>
                </c:pt>
              </c:numCache>
            </c:numRef>
          </c:val>
          <c:extLst>
            <c:ext xmlns:c16="http://schemas.microsoft.com/office/drawing/2014/chart" uri="{C3380CC4-5D6E-409C-BE32-E72D297353CC}">
              <c16:uniqueId val="{00000001-1376-47AF-B889-C079B620B5D7}"/>
            </c:ext>
          </c:extLst>
        </c:ser>
        <c:dLbls>
          <c:showLegendKey val="0"/>
          <c:showVal val="0"/>
          <c:showCatName val="0"/>
          <c:showSerName val="0"/>
          <c:showPercent val="0"/>
          <c:showBubbleSize val="0"/>
        </c:dLbls>
        <c:gapWidth val="150"/>
        <c:axId val="672755600"/>
        <c:axId val="1"/>
      </c:barChart>
      <c:catAx>
        <c:axId val="67275560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556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45863049837"/>
          <c:y val="3.793915820763368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#8'!$A$15:$A$16</c:f>
              <c:strCache>
                <c:ptCount val="2"/>
                <c:pt idx="0">
                  <c:v>2020 W</c:v>
                </c:pt>
                <c:pt idx="1">
                  <c:v>2020 F</c:v>
                </c:pt>
              </c:strCache>
            </c:strRef>
          </c:cat>
          <c:val>
            <c:numRef>
              <c:f>'HRM #8'!$B$15:$B$16</c:f>
              <c:numCache>
                <c:formatCode>0%</c:formatCode>
                <c:ptCount val="2"/>
                <c:pt idx="0">
                  <c:v>0.81299999999999994</c:v>
                </c:pt>
                <c:pt idx="1">
                  <c:v>0.83399999999999996</c:v>
                </c:pt>
              </c:numCache>
            </c:numRef>
          </c:val>
          <c:extLst>
            <c:ext xmlns:c16="http://schemas.microsoft.com/office/drawing/2014/chart" uri="{C3380CC4-5D6E-409C-BE32-E72D297353CC}">
              <c16:uniqueId val="{00000001-9E15-4797-9BC2-9C0E9C344706}"/>
            </c:ext>
          </c:extLst>
        </c:ser>
        <c:dLbls>
          <c:showLegendKey val="0"/>
          <c:showVal val="0"/>
          <c:showCatName val="0"/>
          <c:showSerName val="0"/>
          <c:showPercent val="0"/>
          <c:showBubbleSize val="0"/>
        </c:dLbls>
        <c:gapWidth val="150"/>
        <c:axId val="672753800"/>
        <c:axId val="1"/>
      </c:barChart>
      <c:catAx>
        <c:axId val="67275380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538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15841522445"/>
          <c:y val="3.7939257592800903E-2"/>
        </c:manualLayout>
      </c:layout>
      <c:overlay val="0"/>
    </c:title>
    <c:autoTitleDeleted val="0"/>
    <c:plotArea>
      <c:layout>
        <c:manualLayout>
          <c:layoutTarget val="inner"/>
          <c:xMode val="edge"/>
          <c:yMode val="edge"/>
          <c:x val="0.13903641885658685"/>
          <c:y val="0.19084047837894141"/>
          <c:w val="0.83943189406579499"/>
          <c:h val="0.69775318400356012"/>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#1'!$A$14:$A$19</c:f>
              <c:strCache>
                <c:ptCount val="6"/>
                <c:pt idx="0">
                  <c:v>2019 F</c:v>
                </c:pt>
                <c:pt idx="1">
                  <c:v>2020 W</c:v>
                </c:pt>
                <c:pt idx="2">
                  <c:v>2020 F</c:v>
                </c:pt>
                <c:pt idx="3">
                  <c:v>2021 W</c:v>
                </c:pt>
                <c:pt idx="4">
                  <c:v>2021 F</c:v>
                </c:pt>
                <c:pt idx="5">
                  <c:v>2022 W</c:v>
                </c:pt>
              </c:strCache>
            </c:strRef>
          </c:cat>
          <c:val>
            <c:numRef>
              <c:f>'MGT #1'!$B$14:$B$19</c:f>
              <c:numCache>
                <c:formatCode>0%</c:formatCode>
                <c:ptCount val="6"/>
                <c:pt idx="0">
                  <c:v>0.70940000000000003</c:v>
                </c:pt>
                <c:pt idx="1">
                  <c:v>0.71689999999999998</c:v>
                </c:pt>
                <c:pt idx="2">
                  <c:v>0.71</c:v>
                </c:pt>
                <c:pt idx="3">
                  <c:v>0.70799999999999996</c:v>
                </c:pt>
                <c:pt idx="4">
                  <c:v>0.72517500000000001</c:v>
                </c:pt>
                <c:pt idx="5">
                  <c:v>0.71061249999999998</c:v>
                </c:pt>
              </c:numCache>
            </c:numRef>
          </c:val>
          <c:extLst>
            <c:ext xmlns:c16="http://schemas.microsoft.com/office/drawing/2014/chart" uri="{C3380CC4-5D6E-409C-BE32-E72D297353CC}">
              <c16:uniqueId val="{00000001-29DC-44DC-8E1F-A0877BE0C910}"/>
            </c:ext>
          </c:extLst>
        </c:ser>
        <c:dLbls>
          <c:showLegendKey val="0"/>
          <c:showVal val="0"/>
          <c:showCatName val="0"/>
          <c:showSerName val="0"/>
          <c:showPercent val="0"/>
          <c:showBubbleSize val="0"/>
        </c:dLbls>
        <c:gapWidth val="150"/>
        <c:axId val="672755960"/>
        <c:axId val="1"/>
      </c:barChart>
      <c:catAx>
        <c:axId val="6727559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559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44642384035"/>
          <c:y val="3.793974100344894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#2'!$A$14:$A$19</c:f>
              <c:strCache>
                <c:ptCount val="6"/>
                <c:pt idx="0">
                  <c:v>2019 F</c:v>
                </c:pt>
                <c:pt idx="1">
                  <c:v>2020 W</c:v>
                </c:pt>
                <c:pt idx="2">
                  <c:v>2020 F</c:v>
                </c:pt>
                <c:pt idx="3">
                  <c:v>2021 W</c:v>
                </c:pt>
                <c:pt idx="4">
                  <c:v>2021 F</c:v>
                </c:pt>
                <c:pt idx="5">
                  <c:v>2022 W</c:v>
                </c:pt>
              </c:strCache>
            </c:strRef>
          </c:cat>
          <c:val>
            <c:numRef>
              <c:f>'MGT #2'!$B$14:$B$19</c:f>
              <c:numCache>
                <c:formatCode>0%</c:formatCode>
                <c:ptCount val="6"/>
                <c:pt idx="0">
                  <c:v>0.71499999999999997</c:v>
                </c:pt>
                <c:pt idx="1">
                  <c:v>0.69599999999999995</c:v>
                </c:pt>
                <c:pt idx="2">
                  <c:v>0.74329999999999996</c:v>
                </c:pt>
                <c:pt idx="3">
                  <c:v>0.71809999999999996</c:v>
                </c:pt>
                <c:pt idx="4">
                  <c:v>0.70745000000000002</c:v>
                </c:pt>
                <c:pt idx="5">
                  <c:v>0.745</c:v>
                </c:pt>
              </c:numCache>
            </c:numRef>
          </c:val>
          <c:extLst>
            <c:ext xmlns:c16="http://schemas.microsoft.com/office/drawing/2014/chart" uri="{C3380CC4-5D6E-409C-BE32-E72D297353CC}">
              <c16:uniqueId val="{00000001-CA8B-482D-AA92-3236BB1F96B4}"/>
            </c:ext>
          </c:extLst>
        </c:ser>
        <c:dLbls>
          <c:showLegendKey val="0"/>
          <c:showVal val="0"/>
          <c:showCatName val="0"/>
          <c:showSerName val="0"/>
          <c:showPercent val="0"/>
          <c:showBubbleSize val="0"/>
        </c:dLbls>
        <c:gapWidth val="150"/>
        <c:axId val="672758120"/>
        <c:axId val="1"/>
      </c:barChart>
      <c:catAx>
        <c:axId val="6727581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581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56575113151"/>
          <c:y val="3.793922786083457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#3'!$A$14:$A$17</c:f>
              <c:strCache>
                <c:ptCount val="4"/>
                <c:pt idx="0">
                  <c:v>2019 F</c:v>
                </c:pt>
                <c:pt idx="1">
                  <c:v>2020 W</c:v>
                </c:pt>
                <c:pt idx="2">
                  <c:v>2020 F</c:v>
                </c:pt>
                <c:pt idx="3">
                  <c:v>2021 W</c:v>
                </c:pt>
              </c:strCache>
            </c:strRef>
          </c:cat>
          <c:val>
            <c:numRef>
              <c:f>'MGT #3'!$B$14:$B$17</c:f>
              <c:numCache>
                <c:formatCode>0%</c:formatCode>
                <c:ptCount val="4"/>
                <c:pt idx="0">
                  <c:v>0.75249999999999995</c:v>
                </c:pt>
                <c:pt idx="1">
                  <c:v>0.67669999999999997</c:v>
                </c:pt>
                <c:pt idx="2">
                  <c:v>0.6885</c:v>
                </c:pt>
                <c:pt idx="3">
                  <c:v>0.72240000000000004</c:v>
                </c:pt>
              </c:numCache>
            </c:numRef>
          </c:val>
          <c:extLst>
            <c:ext xmlns:c16="http://schemas.microsoft.com/office/drawing/2014/chart" uri="{C3380CC4-5D6E-409C-BE32-E72D297353CC}">
              <c16:uniqueId val="{00000001-B854-4DD7-A1B8-D847B3148FE8}"/>
            </c:ext>
          </c:extLst>
        </c:ser>
        <c:dLbls>
          <c:showLegendKey val="0"/>
          <c:showVal val="0"/>
          <c:showCatName val="0"/>
          <c:showSerName val="0"/>
          <c:showPercent val="0"/>
          <c:showBubbleSize val="0"/>
        </c:dLbls>
        <c:gapWidth val="150"/>
        <c:axId val="672749840"/>
        <c:axId val="1"/>
      </c:barChart>
      <c:catAx>
        <c:axId val="6727498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498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43631788295"/>
          <c:y val="3.793939958688596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#4'!$A$14:$A$19</c:f>
              <c:strCache>
                <c:ptCount val="6"/>
                <c:pt idx="0">
                  <c:v>2019 F</c:v>
                </c:pt>
                <c:pt idx="1">
                  <c:v>2020 W</c:v>
                </c:pt>
                <c:pt idx="2">
                  <c:v>2020 F</c:v>
                </c:pt>
                <c:pt idx="3">
                  <c:v>2021 W</c:v>
                </c:pt>
                <c:pt idx="4">
                  <c:v>2021 F</c:v>
                </c:pt>
                <c:pt idx="5">
                  <c:v>2022 W</c:v>
                </c:pt>
              </c:strCache>
            </c:strRef>
          </c:cat>
          <c:val>
            <c:numRef>
              <c:f>'MGT #4'!$B$14:$B$19</c:f>
              <c:numCache>
                <c:formatCode>0%</c:formatCode>
                <c:ptCount val="6"/>
                <c:pt idx="0">
                  <c:v>0.76</c:v>
                </c:pt>
                <c:pt idx="1">
                  <c:v>0.77</c:v>
                </c:pt>
                <c:pt idx="2">
                  <c:v>0.79</c:v>
                </c:pt>
                <c:pt idx="3">
                  <c:v>0.73</c:v>
                </c:pt>
                <c:pt idx="4">
                  <c:v>0.76749999999999996</c:v>
                </c:pt>
                <c:pt idx="5">
                  <c:v>0.77500000000000002</c:v>
                </c:pt>
              </c:numCache>
            </c:numRef>
          </c:val>
          <c:extLst>
            <c:ext xmlns:c16="http://schemas.microsoft.com/office/drawing/2014/chart" uri="{C3380CC4-5D6E-409C-BE32-E72D297353CC}">
              <c16:uniqueId val="{00000001-9CBD-4712-99EB-E1545AAD8DD6}"/>
            </c:ext>
          </c:extLst>
        </c:ser>
        <c:dLbls>
          <c:showLegendKey val="0"/>
          <c:showVal val="0"/>
          <c:showCatName val="0"/>
          <c:showSerName val="0"/>
          <c:showPercent val="0"/>
          <c:showBubbleSize val="0"/>
        </c:dLbls>
        <c:gapWidth val="150"/>
        <c:axId val="672727520"/>
        <c:axId val="1"/>
      </c:barChart>
      <c:catAx>
        <c:axId val="67272752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2752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#5</a:t>
            </a:r>
          </a:p>
        </c:rich>
      </c:tx>
      <c:layout>
        <c:manualLayout>
          <c:xMode val="edge"/>
          <c:yMode val="edge"/>
          <c:x val="0.31287554964720321"/>
          <c:y val="3.793973121780829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#5'!$A$15,'MGT #5'!$A$17,'MGT #5'!$A$19)</c:f>
              <c:strCache>
                <c:ptCount val="3"/>
                <c:pt idx="0">
                  <c:v>2020 W</c:v>
                </c:pt>
                <c:pt idx="1">
                  <c:v>2021 W</c:v>
                </c:pt>
                <c:pt idx="2">
                  <c:v>2022 W</c:v>
                </c:pt>
              </c:strCache>
            </c:strRef>
          </c:cat>
          <c:val>
            <c:numRef>
              <c:f>('MGT #5'!$B$15,'MGT #5'!$B$17,'MGT #5'!$B$19)</c:f>
              <c:numCache>
                <c:formatCode>0%</c:formatCode>
                <c:ptCount val="3"/>
                <c:pt idx="0">
                  <c:v>0.79679999999999995</c:v>
                </c:pt>
                <c:pt idx="1">
                  <c:v>0.7722</c:v>
                </c:pt>
                <c:pt idx="2">
                  <c:v>0.7087</c:v>
                </c:pt>
              </c:numCache>
            </c:numRef>
          </c:val>
          <c:extLst>
            <c:ext xmlns:c16="http://schemas.microsoft.com/office/drawing/2014/chart" uri="{C3380CC4-5D6E-409C-BE32-E72D297353CC}">
              <c16:uniqueId val="{00000001-A390-45BB-9C69-8233FB2C689F}"/>
            </c:ext>
          </c:extLst>
        </c:ser>
        <c:dLbls>
          <c:showLegendKey val="0"/>
          <c:showVal val="0"/>
          <c:showCatName val="0"/>
          <c:showSerName val="0"/>
          <c:showPercent val="0"/>
          <c:showBubbleSize val="0"/>
        </c:dLbls>
        <c:gapWidth val="150"/>
        <c:axId val="672728600"/>
        <c:axId val="1"/>
      </c:barChart>
      <c:catAx>
        <c:axId val="67272860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2860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#1-2</a:t>
            </a:r>
          </a:p>
        </c:rich>
      </c:tx>
      <c:layout>
        <c:manualLayout>
          <c:xMode val="edge"/>
          <c:yMode val="edge"/>
          <c:x val="0.3128757111102739"/>
          <c:y val="3.79389673065060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#1-2'!$A$14</c:f>
              <c:strCache>
                <c:ptCount val="1"/>
                <c:pt idx="0">
                  <c:v>2022 W</c:v>
                </c:pt>
              </c:strCache>
            </c:strRef>
          </c:cat>
          <c:val>
            <c:numRef>
              <c:f>'ACCT #1-2'!$B$14</c:f>
              <c:numCache>
                <c:formatCode>0%</c:formatCode>
                <c:ptCount val="1"/>
                <c:pt idx="0">
                  <c:v>0.72389999999999999</c:v>
                </c:pt>
              </c:numCache>
            </c:numRef>
          </c:val>
          <c:extLst>
            <c:ext xmlns:c16="http://schemas.microsoft.com/office/drawing/2014/chart" uri="{C3380CC4-5D6E-409C-BE32-E72D297353CC}">
              <c16:uniqueId val="{00000001-7D9B-4E99-B6EE-EE5666B99194}"/>
            </c:ext>
          </c:extLst>
        </c:ser>
        <c:dLbls>
          <c:showLegendKey val="0"/>
          <c:showVal val="0"/>
          <c:showCatName val="0"/>
          <c:showSerName val="0"/>
          <c:showPercent val="0"/>
          <c:showBubbleSize val="0"/>
        </c:dLbls>
        <c:gapWidth val="150"/>
        <c:axId val="671812224"/>
        <c:axId val="1"/>
      </c:barChart>
      <c:catAx>
        <c:axId val="671812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12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56575113151"/>
          <c:y val="3.79391553328561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#1 '!$A$14:$A$19</c:f>
              <c:strCache>
                <c:ptCount val="6"/>
                <c:pt idx="0">
                  <c:v>2019 F</c:v>
                </c:pt>
                <c:pt idx="1">
                  <c:v>2020 W</c:v>
                </c:pt>
                <c:pt idx="2">
                  <c:v>2020 F</c:v>
                </c:pt>
                <c:pt idx="3">
                  <c:v>2021 W</c:v>
                </c:pt>
                <c:pt idx="4">
                  <c:v>2021 F</c:v>
                </c:pt>
                <c:pt idx="5">
                  <c:v>2022 W</c:v>
                </c:pt>
              </c:strCache>
            </c:strRef>
          </c:cat>
          <c:val>
            <c:numRef>
              <c:f>'MKT #1 '!$B$14:$B$19</c:f>
              <c:numCache>
                <c:formatCode>0%</c:formatCode>
                <c:ptCount val="6"/>
                <c:pt idx="0">
                  <c:v>0.63500000000000001</c:v>
                </c:pt>
                <c:pt idx="1">
                  <c:v>0.69320000000000004</c:v>
                </c:pt>
                <c:pt idx="2">
                  <c:v>0.75180000000000002</c:v>
                </c:pt>
                <c:pt idx="3">
                  <c:v>0.78110000000000002</c:v>
                </c:pt>
                <c:pt idx="4">
                  <c:v>0.70609999999999984</c:v>
                </c:pt>
                <c:pt idx="5">
                  <c:v>0.75452727272727271</c:v>
                </c:pt>
              </c:numCache>
            </c:numRef>
          </c:val>
          <c:extLst>
            <c:ext xmlns:c16="http://schemas.microsoft.com/office/drawing/2014/chart" uri="{C3380CC4-5D6E-409C-BE32-E72D297353CC}">
              <c16:uniqueId val="{00000001-B82F-4D9A-9CF5-A0A664889333}"/>
            </c:ext>
          </c:extLst>
        </c:ser>
        <c:dLbls>
          <c:showLegendKey val="0"/>
          <c:showVal val="0"/>
          <c:showCatName val="0"/>
          <c:showSerName val="0"/>
          <c:showPercent val="0"/>
          <c:showBubbleSize val="0"/>
        </c:dLbls>
        <c:gapWidth val="150"/>
        <c:axId val="672728240"/>
        <c:axId val="1"/>
      </c:barChart>
      <c:catAx>
        <c:axId val="6727282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282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52610910846"/>
          <c:y val="3.7939186173156926E-2"/>
        </c:manualLayout>
      </c:layout>
      <c:overlay val="0"/>
    </c:title>
    <c:autoTitleDeleted val="0"/>
    <c:plotArea>
      <c:layout>
        <c:manualLayout>
          <c:layoutTarget val="inner"/>
          <c:xMode val="edge"/>
          <c:yMode val="edge"/>
          <c:x val="0.15999068344687969"/>
          <c:y val="0.21108984326071778"/>
          <c:w val="0.84000931655312028"/>
          <c:h val="0.70262402664689017"/>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#2'!$A$14:$A$19</c:f>
              <c:strCache>
                <c:ptCount val="6"/>
                <c:pt idx="0">
                  <c:v>2019 F</c:v>
                </c:pt>
                <c:pt idx="1">
                  <c:v>2020 W</c:v>
                </c:pt>
                <c:pt idx="2">
                  <c:v>2020 F</c:v>
                </c:pt>
                <c:pt idx="3">
                  <c:v>2021 W</c:v>
                </c:pt>
                <c:pt idx="4">
                  <c:v>2021 F</c:v>
                </c:pt>
                <c:pt idx="5">
                  <c:v>2022 W</c:v>
                </c:pt>
              </c:strCache>
            </c:strRef>
          </c:cat>
          <c:val>
            <c:numRef>
              <c:f>'MKT #2'!$B$14:$B$19</c:f>
              <c:numCache>
                <c:formatCode>0%</c:formatCode>
                <c:ptCount val="6"/>
                <c:pt idx="0">
                  <c:v>0.7</c:v>
                </c:pt>
                <c:pt idx="1">
                  <c:v>0.73080000000000001</c:v>
                </c:pt>
                <c:pt idx="2">
                  <c:v>0.76590000000000003</c:v>
                </c:pt>
                <c:pt idx="3">
                  <c:v>0.74170000000000003</c:v>
                </c:pt>
                <c:pt idx="4">
                  <c:v>0.81224999999999992</c:v>
                </c:pt>
                <c:pt idx="5">
                  <c:v>0.75205</c:v>
                </c:pt>
              </c:numCache>
            </c:numRef>
          </c:val>
          <c:extLst>
            <c:ext xmlns:c16="http://schemas.microsoft.com/office/drawing/2014/chart" uri="{C3380CC4-5D6E-409C-BE32-E72D297353CC}">
              <c16:uniqueId val="{00000001-01FF-4820-BC16-3F3EBE17AD85}"/>
            </c:ext>
          </c:extLst>
        </c:ser>
        <c:dLbls>
          <c:showLegendKey val="0"/>
          <c:showVal val="0"/>
          <c:showCatName val="0"/>
          <c:showSerName val="0"/>
          <c:showPercent val="0"/>
          <c:showBubbleSize val="0"/>
        </c:dLbls>
        <c:gapWidth val="150"/>
        <c:axId val="672731480"/>
        <c:axId val="1"/>
      </c:barChart>
      <c:catAx>
        <c:axId val="67273148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3148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56575113151"/>
          <c:y val="3.793912435205280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#3 '!$A$15:$A$16,'MKT #3 '!$A$18:$A$19)</c:f>
              <c:strCache>
                <c:ptCount val="4"/>
                <c:pt idx="0">
                  <c:v>2020 W</c:v>
                </c:pt>
                <c:pt idx="1">
                  <c:v>2020 F</c:v>
                </c:pt>
                <c:pt idx="2">
                  <c:v>2021 F</c:v>
                </c:pt>
                <c:pt idx="3">
                  <c:v>2022 W</c:v>
                </c:pt>
              </c:strCache>
            </c:strRef>
          </c:cat>
          <c:val>
            <c:numRef>
              <c:f>('MKT #3 '!$B$15:$B$16,'MKT #3 '!$B$18:$B$19)</c:f>
              <c:numCache>
                <c:formatCode>0%</c:formatCode>
                <c:ptCount val="4"/>
                <c:pt idx="0">
                  <c:v>0.72270000000000001</c:v>
                </c:pt>
                <c:pt idx="1">
                  <c:v>0.72799999999999998</c:v>
                </c:pt>
                <c:pt idx="2">
                  <c:v>0.70950000000000002</c:v>
                </c:pt>
                <c:pt idx="3">
                  <c:v>0.75700000000000001</c:v>
                </c:pt>
              </c:numCache>
            </c:numRef>
          </c:val>
          <c:extLst>
            <c:ext xmlns:c16="http://schemas.microsoft.com/office/drawing/2014/chart" uri="{C3380CC4-5D6E-409C-BE32-E72D297353CC}">
              <c16:uniqueId val="{00000001-23A0-43E1-971A-69A249AAE110}"/>
            </c:ext>
          </c:extLst>
        </c:ser>
        <c:dLbls>
          <c:showLegendKey val="0"/>
          <c:showVal val="0"/>
          <c:showCatName val="0"/>
          <c:showSerName val="0"/>
          <c:showPercent val="0"/>
          <c:showBubbleSize val="0"/>
        </c:dLbls>
        <c:gapWidth val="150"/>
        <c:axId val="672736880"/>
        <c:axId val="1"/>
      </c:barChart>
      <c:catAx>
        <c:axId val="67273688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3688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45863049837"/>
          <c:y val="3.793942233193391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#4'!$A$15:$A$19</c:f>
              <c:strCache>
                <c:ptCount val="5"/>
                <c:pt idx="0">
                  <c:v>2020 W</c:v>
                </c:pt>
                <c:pt idx="1">
                  <c:v>2020 F</c:v>
                </c:pt>
                <c:pt idx="2">
                  <c:v>2021 W</c:v>
                </c:pt>
                <c:pt idx="3">
                  <c:v>2021 F</c:v>
                </c:pt>
                <c:pt idx="4">
                  <c:v>2022 W</c:v>
                </c:pt>
              </c:strCache>
            </c:strRef>
          </c:cat>
          <c:val>
            <c:numRef>
              <c:f>'MKT #4'!$B$15:$B$19</c:f>
              <c:numCache>
                <c:formatCode>0%</c:formatCode>
                <c:ptCount val="5"/>
                <c:pt idx="0">
                  <c:v>0.70730000000000004</c:v>
                </c:pt>
                <c:pt idx="1">
                  <c:v>0.79</c:v>
                </c:pt>
                <c:pt idx="2">
                  <c:v>0.75760000000000005</c:v>
                </c:pt>
                <c:pt idx="3">
                  <c:v>0.73530000000000006</c:v>
                </c:pt>
                <c:pt idx="4">
                  <c:v>0.72993333333333321</c:v>
                </c:pt>
              </c:numCache>
            </c:numRef>
          </c:val>
          <c:extLst>
            <c:ext xmlns:c16="http://schemas.microsoft.com/office/drawing/2014/chart" uri="{C3380CC4-5D6E-409C-BE32-E72D297353CC}">
              <c16:uniqueId val="{00000001-0BA4-4522-84AF-E15D77D55EE5}"/>
            </c:ext>
          </c:extLst>
        </c:ser>
        <c:dLbls>
          <c:showLegendKey val="0"/>
          <c:showVal val="0"/>
          <c:showCatName val="0"/>
          <c:showSerName val="0"/>
          <c:showPercent val="0"/>
          <c:showBubbleSize val="0"/>
        </c:dLbls>
        <c:gapWidth val="150"/>
        <c:axId val="672733640"/>
        <c:axId val="1"/>
      </c:barChart>
      <c:catAx>
        <c:axId val="67273364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273364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59872136605"/>
          <c:y val="3.793915533285612E-2"/>
        </c:manualLayout>
      </c:layout>
      <c:overlay val="0"/>
    </c:title>
    <c:autoTitleDeleted val="0"/>
    <c:plotArea>
      <c:layout>
        <c:manualLayout>
          <c:layoutTarget val="inner"/>
          <c:xMode val="edge"/>
          <c:yMode val="edge"/>
          <c:x val="0.10023320013150798"/>
          <c:y val="0.18295454545454545"/>
          <c:w val="0.87644066437241985"/>
          <c:h val="0.71024266284896209"/>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#5'!$A$14:$A$19</c:f>
              <c:strCache>
                <c:ptCount val="6"/>
                <c:pt idx="0">
                  <c:v>2019 F</c:v>
                </c:pt>
                <c:pt idx="1">
                  <c:v>2020 W</c:v>
                </c:pt>
                <c:pt idx="2">
                  <c:v>2020 F</c:v>
                </c:pt>
                <c:pt idx="3">
                  <c:v>2021 W</c:v>
                </c:pt>
                <c:pt idx="4">
                  <c:v>2021 F</c:v>
                </c:pt>
                <c:pt idx="5">
                  <c:v>2022 W</c:v>
                </c:pt>
              </c:strCache>
            </c:strRef>
          </c:cat>
          <c:val>
            <c:numRef>
              <c:f>'MKT #5'!$B$14:$B$19</c:f>
              <c:numCache>
                <c:formatCode>0%</c:formatCode>
                <c:ptCount val="6"/>
                <c:pt idx="0">
                  <c:v>0.78</c:v>
                </c:pt>
                <c:pt idx="1">
                  <c:v>0.78</c:v>
                </c:pt>
                <c:pt idx="2">
                  <c:v>0.79400000000000004</c:v>
                </c:pt>
                <c:pt idx="3">
                  <c:v>0.79</c:v>
                </c:pt>
                <c:pt idx="4">
                  <c:v>0.79500000000000004</c:v>
                </c:pt>
                <c:pt idx="5">
                  <c:v>0.79500000000000004</c:v>
                </c:pt>
              </c:numCache>
            </c:numRef>
          </c:val>
          <c:extLst>
            <c:ext xmlns:c16="http://schemas.microsoft.com/office/drawing/2014/chart" uri="{C3380CC4-5D6E-409C-BE32-E72D297353CC}">
              <c16:uniqueId val="{00000001-B94B-4F56-A27A-6E1A34F98B5F}"/>
            </c:ext>
          </c:extLst>
        </c:ser>
        <c:dLbls>
          <c:showLegendKey val="0"/>
          <c:showVal val="0"/>
          <c:showCatName val="0"/>
          <c:showSerName val="0"/>
          <c:showPercent val="0"/>
          <c:showBubbleSize val="0"/>
        </c:dLbls>
        <c:gapWidth val="150"/>
        <c:axId val="674183272"/>
        <c:axId val="1"/>
      </c:barChart>
      <c:catAx>
        <c:axId val="6741832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832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55093349184"/>
          <c:y val="3.7939483077143829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#6'!$A$15,'MKT #6'!$A$17,'MKT #6'!$A$19)</c:f>
              <c:strCache>
                <c:ptCount val="3"/>
                <c:pt idx="0">
                  <c:v>2020 W</c:v>
                </c:pt>
                <c:pt idx="1">
                  <c:v>2021 W</c:v>
                </c:pt>
                <c:pt idx="2">
                  <c:v>2022 W</c:v>
                </c:pt>
              </c:strCache>
            </c:strRef>
          </c:cat>
          <c:val>
            <c:numRef>
              <c:f>('MKT #6'!$B$15,'MKT #6'!$B$17,'MKT #6'!$B$19)</c:f>
              <c:numCache>
                <c:formatCode>0%</c:formatCode>
                <c:ptCount val="3"/>
                <c:pt idx="0">
                  <c:v>0.81950000000000001</c:v>
                </c:pt>
                <c:pt idx="1">
                  <c:v>0.66500000000000004</c:v>
                </c:pt>
                <c:pt idx="2">
                  <c:v>0.81950000000000001</c:v>
                </c:pt>
              </c:numCache>
            </c:numRef>
          </c:val>
          <c:extLst>
            <c:ext xmlns:c16="http://schemas.microsoft.com/office/drawing/2014/chart" uri="{C3380CC4-5D6E-409C-BE32-E72D297353CC}">
              <c16:uniqueId val="{00000001-DA4F-404A-8528-EB3890A76FF5}"/>
            </c:ext>
          </c:extLst>
        </c:ser>
        <c:dLbls>
          <c:showLegendKey val="0"/>
          <c:showVal val="0"/>
          <c:showCatName val="0"/>
          <c:showSerName val="0"/>
          <c:showPercent val="0"/>
          <c:showBubbleSize val="0"/>
        </c:dLbls>
        <c:gapWidth val="150"/>
        <c:axId val="674178952"/>
        <c:axId val="1"/>
      </c:barChart>
      <c:catAx>
        <c:axId val="6741789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789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45111548559"/>
          <c:y val="3.79393081482792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#7'!$A$14,'MKT #7'!$A$16,'MKT #7'!$A$18)</c:f>
              <c:strCache>
                <c:ptCount val="3"/>
                <c:pt idx="0">
                  <c:v>2019 F</c:v>
                </c:pt>
                <c:pt idx="1">
                  <c:v>2020 F</c:v>
                </c:pt>
                <c:pt idx="2">
                  <c:v>2021 F</c:v>
                </c:pt>
              </c:strCache>
            </c:strRef>
          </c:cat>
          <c:val>
            <c:numRef>
              <c:f>('MKT #7'!$B$14,'MKT #7'!$B$16,'MKT #7'!$B$18)</c:f>
              <c:numCache>
                <c:formatCode>0%</c:formatCode>
                <c:ptCount val="3"/>
                <c:pt idx="0">
                  <c:v>0.83299999999999996</c:v>
                </c:pt>
                <c:pt idx="1">
                  <c:v>0.81910000000000005</c:v>
                </c:pt>
                <c:pt idx="2">
                  <c:v>0.75700000000000001</c:v>
                </c:pt>
              </c:numCache>
            </c:numRef>
          </c:val>
          <c:extLst>
            <c:ext xmlns:c16="http://schemas.microsoft.com/office/drawing/2014/chart" uri="{C3380CC4-5D6E-409C-BE32-E72D297353CC}">
              <c16:uniqueId val="{00000001-C7AC-4D36-B88D-266BFB32726C}"/>
            </c:ext>
          </c:extLst>
        </c:ser>
        <c:dLbls>
          <c:showLegendKey val="0"/>
          <c:showVal val="0"/>
          <c:showCatName val="0"/>
          <c:showSerName val="0"/>
          <c:showPercent val="0"/>
          <c:showBubbleSize val="0"/>
        </c:dLbls>
        <c:gapWidth val="150"/>
        <c:axId val="674176432"/>
        <c:axId val="1"/>
      </c:barChart>
      <c:catAx>
        <c:axId val="67417643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7643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66019849483"/>
          <c:y val="3.79393683172153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#1'!$A$14,'TOUR #1'!$A$16:$A$17,'TOUR #1'!$A$18:$A$19)</c:f>
              <c:strCache>
                <c:ptCount val="5"/>
                <c:pt idx="0">
                  <c:v>2019 F</c:v>
                </c:pt>
                <c:pt idx="1">
                  <c:v>2020 F</c:v>
                </c:pt>
                <c:pt idx="2">
                  <c:v>2021 W</c:v>
                </c:pt>
                <c:pt idx="3">
                  <c:v>2021 F</c:v>
                </c:pt>
                <c:pt idx="4">
                  <c:v>2022 W</c:v>
                </c:pt>
              </c:strCache>
            </c:strRef>
          </c:cat>
          <c:val>
            <c:numRef>
              <c:f>('TOUR #1'!$B$14,'TOUR #1'!$B$16:$B$17,'TOUR #1'!$B$18:$B$19)</c:f>
              <c:numCache>
                <c:formatCode>0%</c:formatCode>
                <c:ptCount val="5"/>
                <c:pt idx="0">
                  <c:v>0.75</c:v>
                </c:pt>
                <c:pt idx="1">
                  <c:v>0.75</c:v>
                </c:pt>
                <c:pt idx="2">
                  <c:v>0.7</c:v>
                </c:pt>
                <c:pt idx="3">
                  <c:v>0.71</c:v>
                </c:pt>
                <c:pt idx="4">
                  <c:v>0.8</c:v>
                </c:pt>
              </c:numCache>
            </c:numRef>
          </c:val>
          <c:extLst>
            <c:ext xmlns:c16="http://schemas.microsoft.com/office/drawing/2014/chart" uri="{C3380CC4-5D6E-409C-BE32-E72D297353CC}">
              <c16:uniqueId val="{00000001-7EF5-4782-99DD-6F5676808244}"/>
            </c:ext>
          </c:extLst>
        </c:ser>
        <c:dLbls>
          <c:showLegendKey val="0"/>
          <c:showVal val="0"/>
          <c:showCatName val="0"/>
          <c:showSerName val="0"/>
          <c:showPercent val="0"/>
          <c:showBubbleSize val="0"/>
        </c:dLbls>
        <c:gapWidth val="150"/>
        <c:axId val="674182192"/>
        <c:axId val="1"/>
      </c:barChart>
      <c:catAx>
        <c:axId val="67418219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8219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62269002089"/>
          <c:y val="3.793959472645169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#2 - #4'!$A$16,'TOUR #2 - #4'!$A$18,'TOUR #2 - #4'!$A$20)</c:f>
              <c:strCache>
                <c:ptCount val="3"/>
                <c:pt idx="0">
                  <c:v>2019 F</c:v>
                </c:pt>
                <c:pt idx="1">
                  <c:v>2020 F</c:v>
                </c:pt>
                <c:pt idx="2">
                  <c:v>2021 F</c:v>
                </c:pt>
              </c:strCache>
            </c:strRef>
          </c:cat>
          <c:val>
            <c:numRef>
              <c:f>('TOUR #2 - #4'!$B$16,'TOUR #2 - #4'!$B$18,'TOUR #2 - #4'!$B$20)</c:f>
              <c:numCache>
                <c:formatCode>0%</c:formatCode>
                <c:ptCount val="3"/>
                <c:pt idx="0">
                  <c:v>0.78</c:v>
                </c:pt>
                <c:pt idx="1">
                  <c:v>0.79369999999999996</c:v>
                </c:pt>
                <c:pt idx="2">
                  <c:v>0.79</c:v>
                </c:pt>
              </c:numCache>
            </c:numRef>
          </c:val>
          <c:extLst>
            <c:ext xmlns:c16="http://schemas.microsoft.com/office/drawing/2014/chart" uri="{C3380CC4-5D6E-409C-BE32-E72D297353CC}">
              <c16:uniqueId val="{00000001-AC2D-4BFB-8BA8-E25CB16F5E81}"/>
            </c:ext>
          </c:extLst>
        </c:ser>
        <c:dLbls>
          <c:showLegendKey val="0"/>
          <c:showVal val="0"/>
          <c:showCatName val="0"/>
          <c:showSerName val="0"/>
          <c:showPercent val="0"/>
          <c:showBubbleSize val="0"/>
        </c:dLbls>
        <c:gapWidth val="150"/>
        <c:axId val="674177872"/>
        <c:axId val="1"/>
      </c:barChart>
      <c:catAx>
        <c:axId val="6741778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778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55765712055"/>
          <c:y val="3.793922786083457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#5'!$A$17</c:f>
              <c:strCache>
                <c:ptCount val="1"/>
                <c:pt idx="0">
                  <c:v>2021 W</c:v>
                </c:pt>
              </c:strCache>
            </c:strRef>
          </c:cat>
          <c:val>
            <c:numRef>
              <c:f>'TOUR #5'!$B$17</c:f>
              <c:numCache>
                <c:formatCode>0%</c:formatCode>
                <c:ptCount val="1"/>
                <c:pt idx="0">
                  <c:v>0.81</c:v>
                </c:pt>
              </c:numCache>
            </c:numRef>
          </c:val>
          <c:extLst>
            <c:ext xmlns:c16="http://schemas.microsoft.com/office/drawing/2014/chart" uri="{C3380CC4-5D6E-409C-BE32-E72D297353CC}">
              <c16:uniqueId val="{00000001-5C9F-4D12-99FE-7EDB8848CAEC}"/>
            </c:ext>
          </c:extLst>
        </c:ser>
        <c:dLbls>
          <c:showLegendKey val="0"/>
          <c:showVal val="0"/>
          <c:showCatName val="0"/>
          <c:showSerName val="0"/>
          <c:showPercent val="0"/>
          <c:showBubbleSize val="0"/>
        </c:dLbls>
        <c:gapWidth val="150"/>
        <c:axId val="674178232"/>
        <c:axId val="1"/>
      </c:barChart>
      <c:catAx>
        <c:axId val="67417823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7823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#1-3</a:t>
            </a:r>
          </a:p>
        </c:rich>
      </c:tx>
      <c:layout>
        <c:manualLayout>
          <c:xMode val="edge"/>
          <c:yMode val="edge"/>
          <c:x val="0.3128757617744134"/>
          <c:y val="3.793907998342312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#1-3'!$A$14</c:f>
              <c:strCache>
                <c:ptCount val="1"/>
                <c:pt idx="0">
                  <c:v>2022 W</c:v>
                </c:pt>
              </c:strCache>
            </c:strRef>
          </c:cat>
          <c:val>
            <c:numRef>
              <c:f>'ACCT #1-3'!$B$14</c:f>
              <c:numCache>
                <c:formatCode>0%</c:formatCode>
                <c:ptCount val="1"/>
                <c:pt idx="0">
                  <c:v>0.78299999999999992</c:v>
                </c:pt>
              </c:numCache>
            </c:numRef>
          </c:val>
          <c:extLst>
            <c:ext xmlns:c16="http://schemas.microsoft.com/office/drawing/2014/chart" uri="{C3380CC4-5D6E-409C-BE32-E72D297353CC}">
              <c16:uniqueId val="{00000001-D663-416C-8C8A-B7535FACB0BF}"/>
            </c:ext>
          </c:extLst>
        </c:ser>
        <c:dLbls>
          <c:showLegendKey val="0"/>
          <c:showVal val="0"/>
          <c:showCatName val="0"/>
          <c:showSerName val="0"/>
          <c:showPercent val="0"/>
          <c:showBubbleSize val="0"/>
        </c:dLbls>
        <c:gapWidth val="150"/>
        <c:axId val="671810064"/>
        <c:axId val="1"/>
      </c:barChart>
      <c:catAx>
        <c:axId val="6718100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100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60645828361"/>
          <c:y val="3.7939312463990779E-2"/>
        </c:manualLayout>
      </c:layout>
      <c:overlay val="0"/>
    </c:title>
    <c:autoTitleDeleted val="0"/>
    <c:plotArea>
      <c:layout>
        <c:manualLayout>
          <c:layoutTarget val="inner"/>
          <c:xMode val="edge"/>
          <c:yMode val="edge"/>
          <c:x val="0.14121820900457951"/>
          <c:y val="0.1877650676714597"/>
          <c:w val="0.84000931655312028"/>
          <c:h val="0.70262391741459251"/>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#6 - #7'!$A$16,'TOUR #6 - #7'!$A$20)</c:f>
              <c:strCache>
                <c:ptCount val="2"/>
                <c:pt idx="0">
                  <c:v>2020 W</c:v>
                </c:pt>
                <c:pt idx="1">
                  <c:v>2022 W</c:v>
                </c:pt>
              </c:strCache>
            </c:strRef>
          </c:cat>
          <c:val>
            <c:numRef>
              <c:f>('TOUR #6 - #7'!$B$16,'TOUR #6 - #7'!$B$20)</c:f>
              <c:numCache>
                <c:formatCode>0%</c:formatCode>
                <c:ptCount val="2"/>
                <c:pt idx="0">
                  <c:v>0.81950000000000001</c:v>
                </c:pt>
                <c:pt idx="1">
                  <c:v>0.89100000000000001</c:v>
                </c:pt>
              </c:numCache>
            </c:numRef>
          </c:val>
          <c:extLst>
            <c:ext xmlns:c16="http://schemas.microsoft.com/office/drawing/2014/chart" uri="{C3380CC4-5D6E-409C-BE32-E72D297353CC}">
              <c16:uniqueId val="{00000001-E33A-49C7-A2FC-110ADE03729F}"/>
            </c:ext>
          </c:extLst>
        </c:ser>
        <c:dLbls>
          <c:showLegendKey val="0"/>
          <c:showVal val="0"/>
          <c:showCatName val="0"/>
          <c:showSerName val="0"/>
          <c:showPercent val="0"/>
          <c:showBubbleSize val="0"/>
        </c:dLbls>
        <c:gapWidth val="150"/>
        <c:axId val="674194792"/>
        <c:axId val="1"/>
      </c:barChart>
      <c:catAx>
        <c:axId val="67419479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9479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a:t>
            </a:r>
          </a:p>
        </c:rich>
      </c:tx>
      <c:layout>
        <c:manualLayout>
          <c:xMode val="edge"/>
          <c:yMode val="edge"/>
          <c:x val="0.31287567209438627"/>
          <c:y val="3.79390780377804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 1'!$A$13:$A$18</c:f>
              <c:strCache>
                <c:ptCount val="6"/>
                <c:pt idx="0">
                  <c:v>2019 F</c:v>
                </c:pt>
                <c:pt idx="1">
                  <c:v>2020 W</c:v>
                </c:pt>
                <c:pt idx="2">
                  <c:v>2020 F</c:v>
                </c:pt>
                <c:pt idx="3">
                  <c:v>2021 W</c:v>
                </c:pt>
                <c:pt idx="4">
                  <c:v>2021 F</c:v>
                </c:pt>
                <c:pt idx="5">
                  <c:v>2022 W</c:v>
                </c:pt>
              </c:strCache>
            </c:strRef>
          </c:cat>
          <c:val>
            <c:numRef>
              <c:f>'ACCT # 1'!$B$13:$B$18</c:f>
              <c:numCache>
                <c:formatCode>0%</c:formatCode>
                <c:ptCount val="6"/>
                <c:pt idx="0">
                  <c:v>0.67020000000000002</c:v>
                </c:pt>
                <c:pt idx="1">
                  <c:v>0.7</c:v>
                </c:pt>
                <c:pt idx="2">
                  <c:v>0.55000000000000004</c:v>
                </c:pt>
                <c:pt idx="3">
                  <c:v>0.75</c:v>
                </c:pt>
                <c:pt idx="4">
                  <c:v>0.83666666666666667</c:v>
                </c:pt>
                <c:pt idx="5">
                  <c:v>0.70383333333333331</c:v>
                </c:pt>
              </c:numCache>
            </c:numRef>
          </c:val>
          <c:extLst>
            <c:ext xmlns:c16="http://schemas.microsoft.com/office/drawing/2014/chart" uri="{C3380CC4-5D6E-409C-BE32-E72D297353CC}">
              <c16:uniqueId val="{00000001-8CA8-456A-A6DD-983243BBA0AD}"/>
            </c:ext>
          </c:extLst>
        </c:ser>
        <c:dLbls>
          <c:showLegendKey val="0"/>
          <c:showVal val="0"/>
          <c:showCatName val="0"/>
          <c:showSerName val="0"/>
          <c:showPercent val="0"/>
          <c:showBubbleSize val="0"/>
        </c:dLbls>
        <c:gapWidth val="150"/>
        <c:axId val="669814264"/>
        <c:axId val="1"/>
      </c:barChart>
      <c:catAx>
        <c:axId val="6698142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98142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#1-1</a:t>
            </a:r>
          </a:p>
        </c:rich>
      </c:tx>
      <c:layout>
        <c:manualLayout>
          <c:xMode val="edge"/>
          <c:yMode val="edge"/>
          <c:x val="0.31287567209438627"/>
          <c:y val="3.79390780377804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 1-1'!$A$14:$A$19</c:f>
              <c:strCache>
                <c:ptCount val="6"/>
                <c:pt idx="0">
                  <c:v>2019 F</c:v>
                </c:pt>
                <c:pt idx="1">
                  <c:v>2020 W</c:v>
                </c:pt>
                <c:pt idx="2">
                  <c:v>2020 F</c:v>
                </c:pt>
                <c:pt idx="3">
                  <c:v>2021 W</c:v>
                </c:pt>
                <c:pt idx="4">
                  <c:v>2021 F</c:v>
                </c:pt>
                <c:pt idx="5">
                  <c:v>2022 W</c:v>
                </c:pt>
              </c:strCache>
            </c:strRef>
          </c:cat>
          <c:val>
            <c:numRef>
              <c:f>'ACCT # 1-1'!$B$14:$B$19</c:f>
              <c:numCache>
                <c:formatCode>0%</c:formatCode>
                <c:ptCount val="6"/>
                <c:pt idx="0">
                  <c:v>0.67020000000000002</c:v>
                </c:pt>
                <c:pt idx="1">
                  <c:v>0.7</c:v>
                </c:pt>
                <c:pt idx="2">
                  <c:v>0.55000000000000004</c:v>
                </c:pt>
                <c:pt idx="3">
                  <c:v>0.75</c:v>
                </c:pt>
                <c:pt idx="4">
                  <c:v>0.83666666666666667</c:v>
                </c:pt>
                <c:pt idx="5">
                  <c:v>0.60460000000000003</c:v>
                </c:pt>
              </c:numCache>
            </c:numRef>
          </c:val>
          <c:extLst>
            <c:ext xmlns:c16="http://schemas.microsoft.com/office/drawing/2014/chart" uri="{C3380CC4-5D6E-409C-BE32-E72D297353CC}">
              <c16:uniqueId val="{00000001-F71D-4271-8E7D-6385FF8DDAAF}"/>
            </c:ext>
          </c:extLst>
        </c:ser>
        <c:dLbls>
          <c:showLegendKey val="0"/>
          <c:showVal val="0"/>
          <c:showCatName val="0"/>
          <c:showSerName val="0"/>
          <c:showPercent val="0"/>
          <c:showBubbleSize val="0"/>
        </c:dLbls>
        <c:gapWidth val="150"/>
        <c:axId val="669815344"/>
        <c:axId val="1"/>
      </c:barChart>
      <c:catAx>
        <c:axId val="66981534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981534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#1-2</a:t>
            </a:r>
          </a:p>
        </c:rich>
      </c:tx>
      <c:layout>
        <c:manualLayout>
          <c:xMode val="edge"/>
          <c:yMode val="edge"/>
          <c:x val="0.31287567209438627"/>
          <c:y val="3.79390780377804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#1-2'!$A$14:$A$14</c:f>
              <c:strCache>
                <c:ptCount val="1"/>
                <c:pt idx="0">
                  <c:v>2022 W</c:v>
                </c:pt>
              </c:strCache>
            </c:strRef>
          </c:cat>
          <c:val>
            <c:numRef>
              <c:f>'ACCT #1-2'!$B$14:$B$14</c:f>
              <c:numCache>
                <c:formatCode>0%</c:formatCode>
                <c:ptCount val="1"/>
                <c:pt idx="0">
                  <c:v>0.72389999999999999</c:v>
                </c:pt>
              </c:numCache>
            </c:numRef>
          </c:val>
          <c:extLst>
            <c:ext xmlns:c16="http://schemas.microsoft.com/office/drawing/2014/chart" uri="{C3380CC4-5D6E-409C-BE32-E72D297353CC}">
              <c16:uniqueId val="{00000001-C2DB-4D6C-B767-D0BA861F1BC5}"/>
            </c:ext>
          </c:extLst>
        </c:ser>
        <c:dLbls>
          <c:showLegendKey val="0"/>
          <c:showVal val="0"/>
          <c:showCatName val="0"/>
          <c:showSerName val="0"/>
          <c:showPercent val="0"/>
          <c:showBubbleSize val="0"/>
        </c:dLbls>
        <c:gapWidth val="150"/>
        <c:axId val="669818224"/>
        <c:axId val="1"/>
      </c:barChart>
      <c:catAx>
        <c:axId val="669818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9818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#1-3</a:t>
            </a:r>
          </a:p>
        </c:rich>
      </c:tx>
      <c:layout>
        <c:manualLayout>
          <c:xMode val="edge"/>
          <c:yMode val="edge"/>
          <c:x val="0.31287567209438627"/>
          <c:y val="3.79390780377804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#1-3'!$A$14:$A$14</c:f>
              <c:strCache>
                <c:ptCount val="1"/>
                <c:pt idx="0">
                  <c:v>2022 W</c:v>
                </c:pt>
              </c:strCache>
            </c:strRef>
          </c:cat>
          <c:val>
            <c:numRef>
              <c:f>'ACCT #1-3'!$B$14:$B$14</c:f>
              <c:numCache>
                <c:formatCode>0%</c:formatCode>
                <c:ptCount val="1"/>
                <c:pt idx="0">
                  <c:v>0.78299999999999992</c:v>
                </c:pt>
              </c:numCache>
            </c:numRef>
          </c:val>
          <c:extLst>
            <c:ext xmlns:c16="http://schemas.microsoft.com/office/drawing/2014/chart" uri="{C3380CC4-5D6E-409C-BE32-E72D297353CC}">
              <c16:uniqueId val="{00000001-1DAE-4217-B5A9-D7113D047856}"/>
            </c:ext>
          </c:extLst>
        </c:ser>
        <c:dLbls>
          <c:showLegendKey val="0"/>
          <c:showVal val="0"/>
          <c:showCatName val="0"/>
          <c:showSerName val="0"/>
          <c:showPercent val="0"/>
          <c:showBubbleSize val="0"/>
        </c:dLbls>
        <c:gapWidth val="150"/>
        <c:axId val="669822544"/>
        <c:axId val="1"/>
      </c:barChart>
      <c:catAx>
        <c:axId val="66982254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982254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50753025722"/>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#2'!$A$13:$A$18</c:f>
              <c:strCache>
                <c:ptCount val="6"/>
                <c:pt idx="0">
                  <c:v>2019 F</c:v>
                </c:pt>
                <c:pt idx="1">
                  <c:v>2020 W</c:v>
                </c:pt>
                <c:pt idx="2">
                  <c:v>2020 F</c:v>
                </c:pt>
                <c:pt idx="3">
                  <c:v>2021 W</c:v>
                </c:pt>
                <c:pt idx="4">
                  <c:v>2021 F</c:v>
                </c:pt>
                <c:pt idx="5">
                  <c:v>2022 W</c:v>
                </c:pt>
              </c:strCache>
            </c:strRef>
          </c:cat>
          <c:val>
            <c:numRef>
              <c:f>'ACCT #2'!$B$13:$B$18</c:f>
              <c:numCache>
                <c:formatCode>0%</c:formatCode>
                <c:ptCount val="6"/>
                <c:pt idx="0">
                  <c:v>0.70799999999999996</c:v>
                </c:pt>
                <c:pt idx="1">
                  <c:v>0.60719999999999996</c:v>
                </c:pt>
                <c:pt idx="2">
                  <c:v>0.59</c:v>
                </c:pt>
                <c:pt idx="3">
                  <c:v>0.64</c:v>
                </c:pt>
                <c:pt idx="4">
                  <c:v>0.72400000000000009</c:v>
                </c:pt>
                <c:pt idx="5">
                  <c:v>0.80475833333333335</c:v>
                </c:pt>
              </c:numCache>
            </c:numRef>
          </c:val>
          <c:extLst>
            <c:ext xmlns:c16="http://schemas.microsoft.com/office/drawing/2014/chart" uri="{C3380CC4-5D6E-409C-BE32-E72D297353CC}">
              <c16:uniqueId val="{00000001-0385-457F-B8CF-E5CFE699813A}"/>
            </c:ext>
          </c:extLst>
        </c:ser>
        <c:dLbls>
          <c:showLegendKey val="0"/>
          <c:showVal val="0"/>
          <c:showCatName val="0"/>
          <c:showSerName val="0"/>
          <c:showPercent val="0"/>
          <c:showBubbleSize val="0"/>
        </c:dLbls>
        <c:gapWidth val="150"/>
        <c:axId val="669823984"/>
        <c:axId val="1"/>
      </c:barChart>
      <c:catAx>
        <c:axId val="6698239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98239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#2-1</a:t>
            </a:r>
          </a:p>
        </c:rich>
      </c:tx>
      <c:layout>
        <c:manualLayout>
          <c:xMode val="edge"/>
          <c:yMode val="edge"/>
          <c:x val="0.31287550753025722"/>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#2-1'!$A$14:$A$19</c:f>
              <c:strCache>
                <c:ptCount val="6"/>
                <c:pt idx="0">
                  <c:v>2019 F</c:v>
                </c:pt>
                <c:pt idx="1">
                  <c:v>2020 W</c:v>
                </c:pt>
                <c:pt idx="2">
                  <c:v>2020 F</c:v>
                </c:pt>
                <c:pt idx="3">
                  <c:v>2021 W</c:v>
                </c:pt>
                <c:pt idx="4">
                  <c:v>2021 F</c:v>
                </c:pt>
                <c:pt idx="5">
                  <c:v>2022 W</c:v>
                </c:pt>
              </c:strCache>
            </c:strRef>
          </c:cat>
          <c:val>
            <c:numRef>
              <c:f>'ACCT #2-1'!$B$14:$B$19</c:f>
              <c:numCache>
                <c:formatCode>0%</c:formatCode>
                <c:ptCount val="6"/>
                <c:pt idx="0">
                  <c:v>0.70799999999999996</c:v>
                </c:pt>
                <c:pt idx="1">
                  <c:v>0.60719999999999996</c:v>
                </c:pt>
                <c:pt idx="2">
                  <c:v>0.59</c:v>
                </c:pt>
                <c:pt idx="3">
                  <c:v>0.64</c:v>
                </c:pt>
                <c:pt idx="4">
                  <c:v>0.72400000000000009</c:v>
                </c:pt>
                <c:pt idx="5">
                  <c:v>0.88099999999999989</c:v>
                </c:pt>
              </c:numCache>
            </c:numRef>
          </c:val>
          <c:extLst>
            <c:ext xmlns:c16="http://schemas.microsoft.com/office/drawing/2014/chart" uri="{C3380CC4-5D6E-409C-BE32-E72D297353CC}">
              <c16:uniqueId val="{00000001-AB1F-47B7-8DD5-372248192B95}"/>
            </c:ext>
          </c:extLst>
        </c:ser>
        <c:dLbls>
          <c:showLegendKey val="0"/>
          <c:showVal val="0"/>
          <c:showCatName val="0"/>
          <c:showSerName val="0"/>
          <c:showPercent val="0"/>
          <c:showBubbleSize val="0"/>
        </c:dLbls>
        <c:gapWidth val="150"/>
        <c:axId val="488088360"/>
        <c:axId val="1"/>
      </c:barChart>
      <c:catAx>
        <c:axId val="488088360"/>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88088360"/>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#2-2</a:t>
            </a:r>
          </a:p>
        </c:rich>
      </c:tx>
      <c:layout>
        <c:manualLayout>
          <c:xMode val="edge"/>
          <c:yMode val="edge"/>
          <c:x val="0.31287550753025722"/>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#2-2'!$A$14:$A$14</c:f>
              <c:strCache>
                <c:ptCount val="1"/>
                <c:pt idx="0">
                  <c:v>2022 W</c:v>
                </c:pt>
              </c:strCache>
            </c:strRef>
          </c:cat>
          <c:val>
            <c:numRef>
              <c:f>'ACCT #2-2'!$B$14:$B$14</c:f>
              <c:numCache>
                <c:formatCode>0%</c:formatCode>
                <c:ptCount val="1"/>
                <c:pt idx="0">
                  <c:v>0.71900000000000008</c:v>
                </c:pt>
              </c:numCache>
            </c:numRef>
          </c:val>
          <c:extLst>
            <c:ext xmlns:c16="http://schemas.microsoft.com/office/drawing/2014/chart" uri="{C3380CC4-5D6E-409C-BE32-E72D297353CC}">
              <c16:uniqueId val="{00000001-29CE-44D7-89BF-D7C4A82E1C1A}"/>
            </c:ext>
          </c:extLst>
        </c:ser>
        <c:dLbls>
          <c:showLegendKey val="0"/>
          <c:showVal val="0"/>
          <c:showCatName val="0"/>
          <c:showSerName val="0"/>
          <c:showPercent val="0"/>
          <c:showBubbleSize val="0"/>
        </c:dLbls>
        <c:gapWidth val="150"/>
        <c:axId val="488488744"/>
        <c:axId val="1"/>
      </c:barChart>
      <c:catAx>
        <c:axId val="48848874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8848874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#2-3</a:t>
            </a:r>
          </a:p>
        </c:rich>
      </c:tx>
      <c:layout>
        <c:manualLayout>
          <c:xMode val="edge"/>
          <c:yMode val="edge"/>
          <c:x val="0.31287550753025722"/>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#2-3'!$A$14:$A$14</c:f>
              <c:strCache>
                <c:ptCount val="1"/>
                <c:pt idx="0">
                  <c:v>2022 W</c:v>
                </c:pt>
              </c:strCache>
            </c:strRef>
          </c:cat>
          <c:val>
            <c:numRef>
              <c:f>'ACCT #2-3'!$B$14:$B$14</c:f>
              <c:numCache>
                <c:formatCode>0%</c:formatCode>
                <c:ptCount val="1"/>
                <c:pt idx="0">
                  <c:v>0.77903333333333336</c:v>
                </c:pt>
              </c:numCache>
            </c:numRef>
          </c:val>
          <c:extLst>
            <c:ext xmlns:c16="http://schemas.microsoft.com/office/drawing/2014/chart" uri="{C3380CC4-5D6E-409C-BE32-E72D297353CC}">
              <c16:uniqueId val="{00000001-3C3E-4064-AAED-5AD1F8E6390C}"/>
            </c:ext>
          </c:extLst>
        </c:ser>
        <c:dLbls>
          <c:showLegendKey val="0"/>
          <c:showVal val="0"/>
          <c:showCatName val="0"/>
          <c:showSerName val="0"/>
          <c:showPercent val="0"/>
          <c:showBubbleSize val="0"/>
        </c:dLbls>
        <c:gapWidth val="150"/>
        <c:axId val="670631272"/>
        <c:axId val="1"/>
      </c:barChart>
      <c:catAx>
        <c:axId val="67063127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063127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#2-4</a:t>
            </a:r>
          </a:p>
        </c:rich>
      </c:tx>
      <c:layout>
        <c:manualLayout>
          <c:xMode val="edge"/>
          <c:yMode val="edge"/>
          <c:x val="0.31287550753025722"/>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#2-4'!$A$14:$A$14</c:f>
              <c:strCache>
                <c:ptCount val="1"/>
                <c:pt idx="0">
                  <c:v>2022 W</c:v>
                </c:pt>
              </c:strCache>
            </c:strRef>
          </c:cat>
          <c:val>
            <c:numRef>
              <c:f>'ACCT #2-4'!$B$14:$B$14</c:f>
              <c:numCache>
                <c:formatCode>0%</c:formatCode>
                <c:ptCount val="1"/>
                <c:pt idx="0">
                  <c:v>0.84</c:v>
                </c:pt>
              </c:numCache>
            </c:numRef>
          </c:val>
          <c:extLst>
            <c:ext xmlns:c16="http://schemas.microsoft.com/office/drawing/2014/chart" uri="{C3380CC4-5D6E-409C-BE32-E72D297353CC}">
              <c16:uniqueId val="{00000001-EDB3-4785-88E1-86EAB3ADF05A}"/>
            </c:ext>
          </c:extLst>
        </c:ser>
        <c:dLbls>
          <c:showLegendKey val="0"/>
          <c:showVal val="0"/>
          <c:showCatName val="0"/>
          <c:showSerName val="0"/>
          <c:showPercent val="0"/>
          <c:showBubbleSize val="0"/>
        </c:dLbls>
        <c:gapWidth val="150"/>
        <c:axId val="670622992"/>
        <c:axId val="1"/>
      </c:barChart>
      <c:catAx>
        <c:axId val="67062299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062299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a:t>
            </a:r>
          </a:p>
        </c:rich>
      </c:tx>
      <c:layout>
        <c:manualLayout>
          <c:xMode val="edge"/>
          <c:yMode val="edge"/>
          <c:x val="0.31287553231500914"/>
          <c:y val="3.793928719436386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#2'!$A$13:$A$18</c:f>
              <c:strCache>
                <c:ptCount val="6"/>
                <c:pt idx="0">
                  <c:v>2019 F</c:v>
                </c:pt>
                <c:pt idx="1">
                  <c:v>2020 W</c:v>
                </c:pt>
                <c:pt idx="2">
                  <c:v>2020 F</c:v>
                </c:pt>
                <c:pt idx="3">
                  <c:v>2021 W</c:v>
                </c:pt>
                <c:pt idx="4">
                  <c:v>2021 F</c:v>
                </c:pt>
                <c:pt idx="5">
                  <c:v>2022 W</c:v>
                </c:pt>
              </c:strCache>
            </c:strRef>
          </c:cat>
          <c:val>
            <c:numRef>
              <c:f>'ACCT #2'!$B$13:$B$18</c:f>
              <c:numCache>
                <c:formatCode>0%</c:formatCode>
                <c:ptCount val="6"/>
                <c:pt idx="0">
                  <c:v>0.70799999999999996</c:v>
                </c:pt>
                <c:pt idx="1">
                  <c:v>0.60719999999999996</c:v>
                </c:pt>
                <c:pt idx="2">
                  <c:v>0.59</c:v>
                </c:pt>
                <c:pt idx="3">
                  <c:v>0.64</c:v>
                </c:pt>
                <c:pt idx="4">
                  <c:v>0.72400000000000009</c:v>
                </c:pt>
                <c:pt idx="5">
                  <c:v>0.80475833333333335</c:v>
                </c:pt>
              </c:numCache>
            </c:numRef>
          </c:val>
          <c:extLst>
            <c:ext xmlns:c16="http://schemas.microsoft.com/office/drawing/2014/chart" uri="{C3380CC4-5D6E-409C-BE32-E72D297353CC}">
              <c16:uniqueId val="{00000001-A820-4F24-B3E5-2D63A5B0E8A1}"/>
            </c:ext>
          </c:extLst>
        </c:ser>
        <c:dLbls>
          <c:showLegendKey val="0"/>
          <c:showVal val="0"/>
          <c:showCatName val="0"/>
          <c:showSerName val="0"/>
          <c:showPercent val="0"/>
          <c:showBubbleSize val="0"/>
        </c:dLbls>
        <c:gapWidth val="150"/>
        <c:axId val="671803584"/>
        <c:axId val="1"/>
      </c:barChart>
      <c:catAx>
        <c:axId val="6718035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035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#3</a:t>
            </a:r>
          </a:p>
        </c:rich>
      </c:tx>
      <c:layout>
        <c:manualLayout>
          <c:xMode val="edge"/>
          <c:yMode val="edge"/>
          <c:x val="0.3128754641455771"/>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#3'!$A$14,'ACCT #3'!$A$18:$A$19)</c:f>
              <c:strCache>
                <c:ptCount val="3"/>
                <c:pt idx="0">
                  <c:v>2019 F</c:v>
                </c:pt>
                <c:pt idx="1">
                  <c:v>2021 F</c:v>
                </c:pt>
                <c:pt idx="2">
                  <c:v>2022 W</c:v>
                </c:pt>
              </c:strCache>
            </c:strRef>
          </c:cat>
          <c:val>
            <c:numRef>
              <c:f>('ACCT #3'!$B$14,'ACCT #3'!$B$18:$B$19)</c:f>
              <c:numCache>
                <c:formatCode>0%</c:formatCode>
                <c:ptCount val="3"/>
                <c:pt idx="0">
                  <c:v>0.78</c:v>
                </c:pt>
                <c:pt idx="1">
                  <c:v>0.71730000000000005</c:v>
                </c:pt>
                <c:pt idx="2">
                  <c:v>0.81083333333333329</c:v>
                </c:pt>
              </c:numCache>
            </c:numRef>
          </c:val>
          <c:extLst>
            <c:ext xmlns:c16="http://schemas.microsoft.com/office/drawing/2014/chart" uri="{C3380CC4-5D6E-409C-BE32-E72D297353CC}">
              <c16:uniqueId val="{00000001-4FE5-4E7B-A063-91E1F8ECAF54}"/>
            </c:ext>
          </c:extLst>
        </c:ser>
        <c:dLbls>
          <c:showLegendKey val="0"/>
          <c:showVal val="0"/>
          <c:showCatName val="0"/>
          <c:showSerName val="0"/>
          <c:showPercent val="0"/>
          <c:showBubbleSize val="0"/>
        </c:dLbls>
        <c:gapWidth val="150"/>
        <c:axId val="670621192"/>
        <c:axId val="1"/>
      </c:barChart>
      <c:catAx>
        <c:axId val="67062119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062119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#4</a:t>
            </a:r>
          </a:p>
        </c:rich>
      </c:tx>
      <c:layout>
        <c:manualLayout>
          <c:xMode val="edge"/>
          <c:yMode val="edge"/>
          <c:x val="0.3128751127471295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#4'!$A$14,'ACCT #4'!$A$16:$A$19)</c:f>
              <c:strCache>
                <c:ptCount val="5"/>
                <c:pt idx="0">
                  <c:v>2019 F</c:v>
                </c:pt>
                <c:pt idx="1">
                  <c:v>2020 F</c:v>
                </c:pt>
                <c:pt idx="2">
                  <c:v>2021 W</c:v>
                </c:pt>
                <c:pt idx="3">
                  <c:v>2021 F</c:v>
                </c:pt>
                <c:pt idx="4">
                  <c:v>2022 W</c:v>
                </c:pt>
              </c:strCache>
            </c:strRef>
          </c:cat>
          <c:val>
            <c:numRef>
              <c:f>('ACCT #4'!$B$14,'ACCT #4'!$B$16:$B$19)</c:f>
              <c:numCache>
                <c:formatCode>0%</c:formatCode>
                <c:ptCount val="5"/>
                <c:pt idx="0">
                  <c:v>0.73799999999999999</c:v>
                </c:pt>
                <c:pt idx="1">
                  <c:v>0.85699999999999998</c:v>
                </c:pt>
                <c:pt idx="2">
                  <c:v>0.79</c:v>
                </c:pt>
                <c:pt idx="3">
                  <c:v>0.75</c:v>
                </c:pt>
                <c:pt idx="4">
                  <c:v>0.79500000000000004</c:v>
                </c:pt>
              </c:numCache>
            </c:numRef>
          </c:val>
          <c:extLst>
            <c:ext xmlns:c16="http://schemas.microsoft.com/office/drawing/2014/chart" uri="{C3380CC4-5D6E-409C-BE32-E72D297353CC}">
              <c16:uniqueId val="{00000001-DAD7-48D6-81EE-6423CC74684C}"/>
            </c:ext>
          </c:extLst>
        </c:ser>
        <c:dLbls>
          <c:showLegendKey val="0"/>
          <c:showVal val="0"/>
          <c:showCatName val="0"/>
          <c:showSerName val="0"/>
          <c:showPercent val="0"/>
          <c:showBubbleSize val="0"/>
        </c:dLbls>
        <c:gapWidth val="150"/>
        <c:axId val="670616512"/>
        <c:axId val="1"/>
      </c:barChart>
      <c:catAx>
        <c:axId val="6706165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06165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#5</a:t>
            </a:r>
          </a:p>
        </c:rich>
      </c:tx>
      <c:layout>
        <c:manualLayout>
          <c:xMode val="edge"/>
          <c:yMode val="edge"/>
          <c:x val="0.31287527294382317"/>
          <c:y val="3.793907803778048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#5'!$A$15,'ACCT #5'!$A$17,'ACCT #5'!$A$18:$A$19)</c:f>
              <c:strCache>
                <c:ptCount val="4"/>
                <c:pt idx="0">
                  <c:v>2020 W</c:v>
                </c:pt>
                <c:pt idx="1">
                  <c:v>2021 W</c:v>
                </c:pt>
                <c:pt idx="2">
                  <c:v>2021 F</c:v>
                </c:pt>
                <c:pt idx="3">
                  <c:v>2022 W</c:v>
                </c:pt>
              </c:strCache>
            </c:strRef>
          </c:cat>
          <c:val>
            <c:numRef>
              <c:f>('ACCT #5'!$B$15,'ACCT #5'!$B$17,'ACCT #5'!$B$18:$B$19)</c:f>
              <c:numCache>
                <c:formatCode>0%</c:formatCode>
                <c:ptCount val="4"/>
                <c:pt idx="0">
                  <c:v>0.74</c:v>
                </c:pt>
                <c:pt idx="1">
                  <c:v>0.76</c:v>
                </c:pt>
                <c:pt idx="2">
                  <c:v>0.62</c:v>
                </c:pt>
                <c:pt idx="3">
                  <c:v>0.72499999999999998</c:v>
                </c:pt>
              </c:numCache>
            </c:numRef>
          </c:val>
          <c:extLst>
            <c:ext xmlns:c16="http://schemas.microsoft.com/office/drawing/2014/chart" uri="{C3380CC4-5D6E-409C-BE32-E72D297353CC}">
              <c16:uniqueId val="{00000001-6796-4DB1-A110-A77A182B467E}"/>
            </c:ext>
          </c:extLst>
        </c:ser>
        <c:dLbls>
          <c:showLegendKey val="0"/>
          <c:showVal val="0"/>
          <c:showCatName val="0"/>
          <c:showSerName val="0"/>
          <c:showPercent val="0"/>
          <c:showBubbleSize val="0"/>
        </c:dLbls>
        <c:gapWidth val="150"/>
        <c:axId val="670620112"/>
        <c:axId val="1"/>
      </c:barChart>
      <c:catAx>
        <c:axId val="6706201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06201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#6</a:t>
            </a:r>
          </a:p>
        </c:rich>
      </c:tx>
      <c:layout>
        <c:manualLayout>
          <c:xMode val="edge"/>
          <c:yMode val="edge"/>
          <c:x val="0.31287567553212675"/>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#6'!$A$14:$A$19</c:f>
              <c:strCache>
                <c:ptCount val="6"/>
                <c:pt idx="0">
                  <c:v>2019 F</c:v>
                </c:pt>
                <c:pt idx="1">
                  <c:v>2020 W</c:v>
                </c:pt>
                <c:pt idx="2">
                  <c:v>2020 F</c:v>
                </c:pt>
                <c:pt idx="3">
                  <c:v>2021 W</c:v>
                </c:pt>
                <c:pt idx="4">
                  <c:v>2021 F</c:v>
                </c:pt>
                <c:pt idx="5">
                  <c:v>2022 W</c:v>
                </c:pt>
              </c:strCache>
            </c:strRef>
          </c:cat>
          <c:val>
            <c:numRef>
              <c:f>'ACCT #6'!$B$14:$B$19</c:f>
              <c:numCache>
                <c:formatCode>0%</c:formatCode>
                <c:ptCount val="6"/>
                <c:pt idx="0">
                  <c:v>0.74</c:v>
                </c:pt>
                <c:pt idx="1">
                  <c:v>0.77490000000000003</c:v>
                </c:pt>
                <c:pt idx="2">
                  <c:v>0.79620000000000002</c:v>
                </c:pt>
                <c:pt idx="3">
                  <c:v>0.8</c:v>
                </c:pt>
                <c:pt idx="4">
                  <c:v>0.87</c:v>
                </c:pt>
                <c:pt idx="5">
                  <c:v>0.82015000000000005</c:v>
                </c:pt>
              </c:numCache>
            </c:numRef>
          </c:val>
          <c:extLst>
            <c:ext xmlns:c16="http://schemas.microsoft.com/office/drawing/2014/chart" uri="{C3380CC4-5D6E-409C-BE32-E72D297353CC}">
              <c16:uniqueId val="{00000001-5C9E-488A-BF8D-0A06AF988006}"/>
            </c:ext>
          </c:extLst>
        </c:ser>
        <c:dLbls>
          <c:showLegendKey val="0"/>
          <c:showVal val="0"/>
          <c:showCatName val="0"/>
          <c:showSerName val="0"/>
          <c:showPercent val="0"/>
          <c:showBubbleSize val="0"/>
        </c:dLbls>
        <c:gapWidth val="150"/>
        <c:axId val="670627312"/>
        <c:axId val="1"/>
      </c:barChart>
      <c:catAx>
        <c:axId val="6706273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06273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#1</a:t>
            </a:r>
          </a:p>
        </c:rich>
      </c:tx>
      <c:layout>
        <c:manualLayout>
          <c:xMode val="edge"/>
          <c:yMode val="edge"/>
          <c:x val="0.38016185476815401"/>
          <c:y val="4.268152970486079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#1'!$A$15,'FIN #1'!$A$17,'FIN #1'!$A$19)</c:f>
              <c:strCache>
                <c:ptCount val="3"/>
                <c:pt idx="0">
                  <c:v>2020 W</c:v>
                </c:pt>
                <c:pt idx="1">
                  <c:v>2021 W</c:v>
                </c:pt>
                <c:pt idx="2">
                  <c:v>2022 W</c:v>
                </c:pt>
              </c:strCache>
            </c:strRef>
          </c:cat>
          <c:val>
            <c:numRef>
              <c:f>('FIN #1'!$B$15,'FIN #1'!$B$17,'FIN #1'!$B$19)</c:f>
              <c:numCache>
                <c:formatCode>0%</c:formatCode>
                <c:ptCount val="3"/>
                <c:pt idx="0">
                  <c:v>0.51</c:v>
                </c:pt>
                <c:pt idx="1">
                  <c:v>0.67400000000000004</c:v>
                </c:pt>
                <c:pt idx="2">
                  <c:v>0.74</c:v>
                </c:pt>
              </c:numCache>
            </c:numRef>
          </c:val>
          <c:extLst>
            <c:ext xmlns:c16="http://schemas.microsoft.com/office/drawing/2014/chart" uri="{C3380CC4-5D6E-409C-BE32-E72D297353CC}">
              <c16:uniqueId val="{00000001-6F37-4A1F-A5FD-20A18DFEAC0A}"/>
            </c:ext>
          </c:extLst>
        </c:ser>
        <c:dLbls>
          <c:showLegendKey val="0"/>
          <c:showVal val="0"/>
          <c:showCatName val="0"/>
          <c:showSerName val="0"/>
          <c:showPercent val="0"/>
          <c:showBubbleSize val="0"/>
        </c:dLbls>
        <c:gapWidth val="150"/>
        <c:axId val="488719112"/>
        <c:axId val="1"/>
      </c:barChart>
      <c:catAx>
        <c:axId val="4887191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887191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#2</a:t>
            </a:r>
          </a:p>
        </c:rich>
      </c:tx>
      <c:layout>
        <c:manualLayout>
          <c:xMode val="edge"/>
          <c:yMode val="edge"/>
          <c:x val="0.36670448861768867"/>
          <c:y val="4.268190434529017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#2'!$A$14,'FIN #2'!$A$16,'FIN #2'!$A$18)</c:f>
              <c:strCache>
                <c:ptCount val="3"/>
                <c:pt idx="0">
                  <c:v>2019 F</c:v>
                </c:pt>
                <c:pt idx="1">
                  <c:v>2020 F</c:v>
                </c:pt>
                <c:pt idx="2">
                  <c:v>2021 F</c:v>
                </c:pt>
              </c:strCache>
            </c:strRef>
          </c:cat>
          <c:val>
            <c:numRef>
              <c:f>('FIN #2'!$B$14,'FIN #2'!$B$16,'FIN #2'!$B$18)</c:f>
              <c:numCache>
                <c:formatCode>0%</c:formatCode>
                <c:ptCount val="3"/>
                <c:pt idx="0">
                  <c:v>0.82</c:v>
                </c:pt>
                <c:pt idx="1">
                  <c:v>0.84199999999999997</c:v>
                </c:pt>
                <c:pt idx="2">
                  <c:v>0.77</c:v>
                </c:pt>
              </c:numCache>
            </c:numRef>
          </c:val>
          <c:extLst>
            <c:ext xmlns:c16="http://schemas.microsoft.com/office/drawing/2014/chart" uri="{C3380CC4-5D6E-409C-BE32-E72D297353CC}">
              <c16:uniqueId val="{00000001-231B-4E5C-872B-26828C9B1EBC}"/>
            </c:ext>
          </c:extLst>
        </c:ser>
        <c:dLbls>
          <c:showLegendKey val="0"/>
          <c:showVal val="0"/>
          <c:showCatName val="0"/>
          <c:showSerName val="0"/>
          <c:showPercent val="0"/>
          <c:showBubbleSize val="0"/>
        </c:dLbls>
        <c:gapWidth val="150"/>
        <c:axId val="488491264"/>
        <c:axId val="1"/>
      </c:barChart>
      <c:catAx>
        <c:axId val="4884912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884912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FIN - PLO #3</a:t>
            </a:r>
          </a:p>
        </c:rich>
      </c:tx>
      <c:layout>
        <c:manualLayout>
          <c:xMode val="edge"/>
          <c:yMode val="edge"/>
          <c:x val="0.31287556797335819"/>
          <c:y val="3.793926800816564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('FIN #3'!$A$14,'FIN #3'!$A$16,'FIN #3'!$A$18)</c:f>
              <c:strCache>
                <c:ptCount val="3"/>
                <c:pt idx="0">
                  <c:v>2019 F</c:v>
                </c:pt>
                <c:pt idx="1">
                  <c:v>2020 F</c:v>
                </c:pt>
                <c:pt idx="2">
                  <c:v>2021 F</c:v>
                </c:pt>
              </c:strCache>
            </c:strRef>
          </c:cat>
          <c:val>
            <c:numRef>
              <c:f>('FIN #3'!$B$14,'FIN #3'!$B$16,'FIN #3'!$B$18)</c:f>
              <c:numCache>
                <c:formatCode>0%</c:formatCode>
                <c:ptCount val="3"/>
                <c:pt idx="0">
                  <c:v>0.75</c:v>
                </c:pt>
                <c:pt idx="1">
                  <c:v>0.74</c:v>
                </c:pt>
                <c:pt idx="2">
                  <c:v>0.75</c:v>
                </c:pt>
              </c:numCache>
            </c:numRef>
          </c:val>
          <c:extLst>
            <c:ext xmlns:c16="http://schemas.microsoft.com/office/drawing/2014/chart" uri="{C3380CC4-5D6E-409C-BE32-E72D297353CC}">
              <c16:uniqueId val="{00000001-40DB-416E-A94E-21E784002FF1}"/>
            </c:ext>
          </c:extLst>
        </c:ser>
        <c:dLbls>
          <c:showLegendKey val="0"/>
          <c:showVal val="0"/>
          <c:showCatName val="0"/>
          <c:showSerName val="0"/>
          <c:showPercent val="0"/>
          <c:showBubbleSize val="0"/>
        </c:dLbls>
        <c:gapWidth val="150"/>
        <c:axId val="488717312"/>
        <c:axId val="1"/>
      </c:barChart>
      <c:catAx>
        <c:axId val="4887173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4887173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PLO #1</a:t>
            </a:r>
          </a:p>
        </c:rich>
      </c:tx>
      <c:layout>
        <c:manualLayout>
          <c:xMode val="edge"/>
          <c:yMode val="edge"/>
          <c:x val="0.31287562374861244"/>
          <c:y val="3.793966285392155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#1'!$A$15,'HRM #1'!$A$17,'HRM #1'!$A$19)</c:f>
              <c:strCache>
                <c:ptCount val="3"/>
                <c:pt idx="0">
                  <c:v>2020 W</c:v>
                </c:pt>
                <c:pt idx="1">
                  <c:v>2021 W</c:v>
                </c:pt>
                <c:pt idx="2">
                  <c:v>2022 W</c:v>
                </c:pt>
              </c:strCache>
            </c:strRef>
          </c:cat>
          <c:val>
            <c:numRef>
              <c:f>('HRM #1'!$B$15,'HRM #1'!$B$17,'HRM #1'!$B$19)</c:f>
              <c:numCache>
                <c:formatCode>0%</c:formatCode>
                <c:ptCount val="3"/>
                <c:pt idx="0">
                  <c:v>0.77</c:v>
                </c:pt>
                <c:pt idx="1">
                  <c:v>0.84</c:v>
                </c:pt>
                <c:pt idx="2">
                  <c:v>0.81</c:v>
                </c:pt>
              </c:numCache>
            </c:numRef>
          </c:val>
          <c:extLst>
            <c:ext xmlns:c16="http://schemas.microsoft.com/office/drawing/2014/chart" uri="{C3380CC4-5D6E-409C-BE32-E72D297353CC}">
              <c16:uniqueId val="{00000001-5B9C-4A09-A5FC-DC469A25E90E}"/>
            </c:ext>
          </c:extLst>
        </c:ser>
        <c:dLbls>
          <c:showLegendKey val="0"/>
          <c:showVal val="0"/>
          <c:showCatName val="0"/>
          <c:showSerName val="0"/>
          <c:showPercent val="0"/>
          <c:showBubbleSize val="0"/>
        </c:dLbls>
        <c:gapWidth val="150"/>
        <c:axId val="671003496"/>
        <c:axId val="1"/>
      </c:barChart>
      <c:catAx>
        <c:axId val="67100349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00349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#2</a:t>
            </a:r>
          </a:p>
        </c:rich>
      </c:tx>
      <c:layout>
        <c:manualLayout>
          <c:xMode val="edge"/>
          <c:yMode val="edge"/>
          <c:x val="0.31287562374861244"/>
          <c:y val="3.793926800816564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#2'!$A$14,'HRM #2'!$A$16,'HRM #2'!$A$18)</c:f>
              <c:strCache>
                <c:ptCount val="3"/>
                <c:pt idx="0">
                  <c:v>2019 F</c:v>
                </c:pt>
                <c:pt idx="1">
                  <c:v>2020 F</c:v>
                </c:pt>
                <c:pt idx="2">
                  <c:v>2021 F</c:v>
                </c:pt>
              </c:strCache>
            </c:strRef>
          </c:cat>
          <c:val>
            <c:numRef>
              <c:f>('HRM #2'!$B$14,'HRM #2'!$B$16,'HRM #2'!$B$18)</c:f>
              <c:numCache>
                <c:formatCode>0%</c:formatCode>
                <c:ptCount val="3"/>
                <c:pt idx="0">
                  <c:v>0.71</c:v>
                </c:pt>
                <c:pt idx="1">
                  <c:v>0.69740000000000002</c:v>
                </c:pt>
                <c:pt idx="2">
                  <c:v>0.82194999999999996</c:v>
                </c:pt>
              </c:numCache>
            </c:numRef>
          </c:val>
          <c:extLst>
            <c:ext xmlns:c16="http://schemas.microsoft.com/office/drawing/2014/chart" uri="{C3380CC4-5D6E-409C-BE32-E72D297353CC}">
              <c16:uniqueId val="{00000001-5687-4574-9799-AF626B62077E}"/>
            </c:ext>
          </c:extLst>
        </c:ser>
        <c:dLbls>
          <c:showLegendKey val="0"/>
          <c:showVal val="0"/>
          <c:showCatName val="0"/>
          <c:showSerName val="0"/>
          <c:showPercent val="0"/>
          <c:showBubbleSize val="0"/>
        </c:dLbls>
        <c:gapWidth val="150"/>
        <c:axId val="671001696"/>
        <c:axId val="1"/>
      </c:barChart>
      <c:catAx>
        <c:axId val="67100169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00169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#3'!$A$17</c:f>
              <c:strCache>
                <c:ptCount val="1"/>
                <c:pt idx="0">
                  <c:v>2021 W</c:v>
                </c:pt>
              </c:strCache>
            </c:strRef>
          </c:cat>
          <c:val>
            <c:numRef>
              <c:f>'HRM #3'!$B$17</c:f>
              <c:numCache>
                <c:formatCode>0%</c:formatCode>
                <c:ptCount val="1"/>
                <c:pt idx="0">
                  <c:v>0.86399999999999999</c:v>
                </c:pt>
              </c:numCache>
            </c:numRef>
          </c:val>
          <c:extLst>
            <c:ext xmlns:c16="http://schemas.microsoft.com/office/drawing/2014/chart" uri="{C3380CC4-5D6E-409C-BE32-E72D297353CC}">
              <c16:uniqueId val="{00000001-AA09-4666-A4B4-68E95F935348}"/>
            </c:ext>
          </c:extLst>
        </c:ser>
        <c:dLbls>
          <c:showLegendKey val="0"/>
          <c:showVal val="0"/>
          <c:showCatName val="0"/>
          <c:showSerName val="0"/>
          <c:showPercent val="0"/>
          <c:showBubbleSize val="0"/>
        </c:dLbls>
        <c:gapWidth val="150"/>
        <c:axId val="671003856"/>
        <c:axId val="1"/>
      </c:barChart>
      <c:catAx>
        <c:axId val="67100385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00385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#2-1</a:t>
            </a:r>
          </a:p>
        </c:rich>
      </c:tx>
      <c:layout>
        <c:manualLayout>
          <c:xMode val="edge"/>
          <c:yMode val="edge"/>
          <c:x val="0.31287546921803316"/>
          <c:y val="2.33051707952564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#2-1'!$A$14:$A$19</c:f>
              <c:strCache>
                <c:ptCount val="6"/>
                <c:pt idx="0">
                  <c:v>2019 F</c:v>
                </c:pt>
                <c:pt idx="1">
                  <c:v>2020 W</c:v>
                </c:pt>
                <c:pt idx="2">
                  <c:v>2020 F</c:v>
                </c:pt>
                <c:pt idx="3">
                  <c:v>2021 W</c:v>
                </c:pt>
                <c:pt idx="4">
                  <c:v>2021 F</c:v>
                </c:pt>
                <c:pt idx="5">
                  <c:v>2022 W</c:v>
                </c:pt>
              </c:strCache>
            </c:strRef>
          </c:cat>
          <c:val>
            <c:numRef>
              <c:f>'ACCT #2-1'!$B$14:$B$19</c:f>
              <c:numCache>
                <c:formatCode>0%</c:formatCode>
                <c:ptCount val="6"/>
                <c:pt idx="0">
                  <c:v>0.70799999999999996</c:v>
                </c:pt>
                <c:pt idx="1">
                  <c:v>0.60719999999999996</c:v>
                </c:pt>
                <c:pt idx="2">
                  <c:v>0.59</c:v>
                </c:pt>
                <c:pt idx="3">
                  <c:v>0.64</c:v>
                </c:pt>
                <c:pt idx="4">
                  <c:v>0.72400000000000009</c:v>
                </c:pt>
                <c:pt idx="5">
                  <c:v>0.88099999999999989</c:v>
                </c:pt>
              </c:numCache>
            </c:numRef>
          </c:val>
          <c:extLst>
            <c:ext xmlns:c16="http://schemas.microsoft.com/office/drawing/2014/chart" uri="{C3380CC4-5D6E-409C-BE32-E72D297353CC}">
              <c16:uniqueId val="{00000001-DEC3-4D80-B2E9-6BE6998F0274}"/>
            </c:ext>
          </c:extLst>
        </c:ser>
        <c:dLbls>
          <c:showLegendKey val="0"/>
          <c:showVal val="0"/>
          <c:showCatName val="0"/>
          <c:showSerName val="0"/>
          <c:showPercent val="0"/>
          <c:showBubbleSize val="0"/>
        </c:dLbls>
        <c:gapWidth val="150"/>
        <c:axId val="671811864"/>
        <c:axId val="1"/>
      </c:barChart>
      <c:catAx>
        <c:axId val="6718118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118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#3</a:t>
            </a:r>
          </a:p>
        </c:rich>
      </c:tx>
      <c:layout>
        <c:manualLayout>
          <c:xMode val="edge"/>
          <c:yMode val="edge"/>
          <c:x val="0.31287556575113151"/>
          <c:y val="3.7939540774186438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#3'!$A$17</c:f>
              <c:strCache>
                <c:ptCount val="1"/>
                <c:pt idx="0">
                  <c:v>2021 W</c:v>
                </c:pt>
              </c:strCache>
            </c:strRef>
          </c:cat>
          <c:val>
            <c:numRef>
              <c:f>'HRM #3'!$B$17</c:f>
              <c:numCache>
                <c:formatCode>0%</c:formatCode>
                <c:ptCount val="1"/>
                <c:pt idx="0">
                  <c:v>0.86399999999999999</c:v>
                </c:pt>
              </c:numCache>
            </c:numRef>
          </c:val>
          <c:extLst>
            <c:ext xmlns:c16="http://schemas.microsoft.com/office/drawing/2014/chart" uri="{C3380CC4-5D6E-409C-BE32-E72D297353CC}">
              <c16:uniqueId val="{00000001-305A-4EA9-A842-86BC03D3E327}"/>
            </c:ext>
          </c:extLst>
        </c:ser>
        <c:dLbls>
          <c:showLegendKey val="0"/>
          <c:showVal val="0"/>
          <c:showCatName val="0"/>
          <c:showSerName val="0"/>
          <c:showPercent val="0"/>
          <c:showBubbleSize val="0"/>
        </c:dLbls>
        <c:gapWidth val="150"/>
        <c:axId val="670999536"/>
        <c:axId val="1"/>
      </c:barChart>
      <c:catAx>
        <c:axId val="67099953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099953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#4</a:t>
            </a:r>
          </a:p>
        </c:rich>
      </c:tx>
      <c:layout>
        <c:manualLayout>
          <c:xMode val="edge"/>
          <c:yMode val="edge"/>
          <c:x val="0.31287562374861244"/>
          <c:y val="3.793926800816564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#4'!$A$14,'HRM #4'!$A$16,'HRM #4'!$A$18)</c:f>
              <c:strCache>
                <c:ptCount val="3"/>
                <c:pt idx="0">
                  <c:v>2019 F</c:v>
                </c:pt>
                <c:pt idx="1">
                  <c:v>2020 F</c:v>
                </c:pt>
                <c:pt idx="2">
                  <c:v>2021 F</c:v>
                </c:pt>
              </c:strCache>
            </c:strRef>
          </c:cat>
          <c:val>
            <c:numRef>
              <c:f>('HRM #4'!$B$14,'HRM #4'!$B$16,'HRM #4'!$B$18)</c:f>
              <c:numCache>
                <c:formatCode>0%</c:formatCode>
                <c:ptCount val="3"/>
                <c:pt idx="0">
                  <c:v>0.78500000000000003</c:v>
                </c:pt>
                <c:pt idx="1">
                  <c:v>0.76959999999999995</c:v>
                </c:pt>
                <c:pt idx="2">
                  <c:v>0.79</c:v>
                </c:pt>
              </c:numCache>
            </c:numRef>
          </c:val>
          <c:extLst>
            <c:ext xmlns:c16="http://schemas.microsoft.com/office/drawing/2014/chart" uri="{C3380CC4-5D6E-409C-BE32-E72D297353CC}">
              <c16:uniqueId val="{00000001-2BF9-4876-A9CA-981C085EADE6}"/>
            </c:ext>
          </c:extLst>
        </c:ser>
        <c:dLbls>
          <c:showLegendKey val="0"/>
          <c:showVal val="0"/>
          <c:showCatName val="0"/>
          <c:showSerName val="0"/>
          <c:showPercent val="0"/>
          <c:showBubbleSize val="0"/>
        </c:dLbls>
        <c:gapWidth val="150"/>
        <c:axId val="671009976"/>
        <c:axId val="1"/>
      </c:barChart>
      <c:catAx>
        <c:axId val="6710099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0099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#5</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#5'!$A$15,'HRM #5'!$A$17,'HRM #5'!$A$19)</c:f>
              <c:strCache>
                <c:ptCount val="3"/>
                <c:pt idx="0">
                  <c:v>2020 W</c:v>
                </c:pt>
                <c:pt idx="1">
                  <c:v>2021 W</c:v>
                </c:pt>
                <c:pt idx="2">
                  <c:v>2022 W</c:v>
                </c:pt>
              </c:strCache>
            </c:strRef>
          </c:cat>
          <c:val>
            <c:numRef>
              <c:f>('HRM #5'!$B$15,'HRM #5'!$B$17,'HRM #5'!$B$19)</c:f>
              <c:numCache>
                <c:formatCode>0%</c:formatCode>
                <c:ptCount val="3"/>
                <c:pt idx="0">
                  <c:v>0.79900000000000004</c:v>
                </c:pt>
                <c:pt idx="1">
                  <c:v>0.74450000000000005</c:v>
                </c:pt>
                <c:pt idx="2">
                  <c:v>0.80500000000000005</c:v>
                </c:pt>
              </c:numCache>
            </c:numRef>
          </c:val>
          <c:extLst>
            <c:ext xmlns:c16="http://schemas.microsoft.com/office/drawing/2014/chart" uri="{C3380CC4-5D6E-409C-BE32-E72D297353CC}">
              <c16:uniqueId val="{00000001-EFB9-4D58-819A-ADEC52C07254}"/>
            </c:ext>
          </c:extLst>
        </c:ser>
        <c:dLbls>
          <c:showLegendKey val="0"/>
          <c:showVal val="0"/>
          <c:showCatName val="0"/>
          <c:showSerName val="0"/>
          <c:showPercent val="0"/>
          <c:showBubbleSize val="0"/>
        </c:dLbls>
        <c:gapWidth val="150"/>
        <c:axId val="671010336"/>
        <c:axId val="1"/>
      </c:barChart>
      <c:catAx>
        <c:axId val="67101033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01033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#6</a:t>
            </a:r>
          </a:p>
        </c:rich>
      </c:tx>
      <c:layout>
        <c:manualLayout>
          <c:xMode val="edge"/>
          <c:yMode val="edge"/>
          <c:x val="0.31287562374861244"/>
          <c:y val="3.7939693022243183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#6'!$A$15,'HRM #6'!$A$17,'HRM #6'!$A$19)</c:f>
              <c:strCache>
                <c:ptCount val="3"/>
                <c:pt idx="0">
                  <c:v>2020 W</c:v>
                </c:pt>
                <c:pt idx="1">
                  <c:v>2021 W</c:v>
                </c:pt>
                <c:pt idx="2">
                  <c:v>2022 W</c:v>
                </c:pt>
              </c:strCache>
            </c:strRef>
          </c:cat>
          <c:val>
            <c:numRef>
              <c:f>('HRM #6'!$B$15,'HRM #6'!$B$17,'HRM #6'!$B$19)</c:f>
              <c:numCache>
                <c:formatCode>0%</c:formatCode>
                <c:ptCount val="3"/>
                <c:pt idx="0">
                  <c:v>0.70099999999999996</c:v>
                </c:pt>
                <c:pt idx="1">
                  <c:v>0.67949999999999999</c:v>
                </c:pt>
                <c:pt idx="2">
                  <c:v>0.69</c:v>
                </c:pt>
              </c:numCache>
            </c:numRef>
          </c:val>
          <c:extLst>
            <c:ext xmlns:c16="http://schemas.microsoft.com/office/drawing/2014/chart" uri="{C3380CC4-5D6E-409C-BE32-E72D297353CC}">
              <c16:uniqueId val="{00000001-257D-4E1C-A2C4-56E95ED0D930}"/>
            </c:ext>
          </c:extLst>
        </c:ser>
        <c:dLbls>
          <c:showLegendKey val="0"/>
          <c:showVal val="0"/>
          <c:showCatName val="0"/>
          <c:showSerName val="0"/>
          <c:showPercent val="0"/>
          <c:showBubbleSize val="0"/>
        </c:dLbls>
        <c:gapWidth val="150"/>
        <c:axId val="668591536"/>
        <c:axId val="1"/>
      </c:barChart>
      <c:catAx>
        <c:axId val="66859153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859153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7</a:t>
            </a:r>
          </a:p>
        </c:rich>
      </c:tx>
      <c:layout>
        <c:manualLayout>
          <c:xMode val="edge"/>
          <c:yMode val="edge"/>
          <c:x val="0.3128752025262897"/>
          <c:y val="3.7939786938397412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#7'!$A$14,'HRM #7'!$A$16,'HRM #7'!$A$18)</c:f>
              <c:strCache>
                <c:ptCount val="3"/>
                <c:pt idx="0">
                  <c:v>2019 F</c:v>
                </c:pt>
                <c:pt idx="1">
                  <c:v>2020 F</c:v>
                </c:pt>
                <c:pt idx="2">
                  <c:v>2021 F</c:v>
                </c:pt>
              </c:strCache>
            </c:strRef>
          </c:cat>
          <c:val>
            <c:numRef>
              <c:f>('HRM #7'!$B$14,'HRM #7'!$B$16,'HRM #7'!$B$18)</c:f>
              <c:numCache>
                <c:formatCode>0%</c:formatCode>
                <c:ptCount val="3"/>
                <c:pt idx="0">
                  <c:v>0.73299999999999998</c:v>
                </c:pt>
                <c:pt idx="1">
                  <c:v>0.73099999999999998</c:v>
                </c:pt>
                <c:pt idx="2">
                  <c:v>0.87</c:v>
                </c:pt>
              </c:numCache>
            </c:numRef>
          </c:val>
          <c:extLst>
            <c:ext xmlns:c16="http://schemas.microsoft.com/office/drawing/2014/chart" uri="{C3380CC4-5D6E-409C-BE32-E72D297353CC}">
              <c16:uniqueId val="{00000001-59E6-4365-8D76-7D40B3D5501B}"/>
            </c:ext>
          </c:extLst>
        </c:ser>
        <c:dLbls>
          <c:showLegendKey val="0"/>
          <c:showVal val="0"/>
          <c:showCatName val="0"/>
          <c:showSerName val="0"/>
          <c:showPercent val="0"/>
          <c:showBubbleSize val="0"/>
        </c:dLbls>
        <c:gapWidth val="150"/>
        <c:axId val="668591176"/>
        <c:axId val="1"/>
      </c:barChart>
      <c:catAx>
        <c:axId val="6685911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85911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HRM - PLO # 8</a:t>
            </a:r>
          </a:p>
        </c:rich>
      </c:tx>
      <c:layout>
        <c:manualLayout>
          <c:xMode val="edge"/>
          <c:yMode val="edge"/>
          <c:x val="0.31287562374861244"/>
          <c:y val="3.793926800816564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'HRM #8'!$A$15:$A$16</c:f>
              <c:strCache>
                <c:ptCount val="2"/>
                <c:pt idx="0">
                  <c:v>2020 W</c:v>
                </c:pt>
                <c:pt idx="1">
                  <c:v>2020 F</c:v>
                </c:pt>
              </c:strCache>
            </c:strRef>
          </c:cat>
          <c:val>
            <c:numRef>
              <c:f>'HRM #8'!$B$15:$B$16</c:f>
              <c:numCache>
                <c:formatCode>0%</c:formatCode>
                <c:ptCount val="2"/>
                <c:pt idx="0">
                  <c:v>0.81299999999999994</c:v>
                </c:pt>
                <c:pt idx="1">
                  <c:v>0.83399999999999996</c:v>
                </c:pt>
              </c:numCache>
            </c:numRef>
          </c:val>
          <c:extLst>
            <c:ext xmlns:c16="http://schemas.microsoft.com/office/drawing/2014/chart" uri="{C3380CC4-5D6E-409C-BE32-E72D297353CC}">
              <c16:uniqueId val="{00000001-6391-42C6-80E5-86192A43B42D}"/>
            </c:ext>
          </c:extLst>
        </c:ser>
        <c:dLbls>
          <c:showLegendKey val="0"/>
          <c:showVal val="0"/>
          <c:showCatName val="0"/>
          <c:showSerName val="0"/>
          <c:showPercent val="0"/>
          <c:showBubbleSize val="0"/>
        </c:dLbls>
        <c:gapWidth val="150"/>
        <c:axId val="668587576"/>
        <c:axId val="1"/>
      </c:barChart>
      <c:catAx>
        <c:axId val="668587576"/>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8587576"/>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#1</a:t>
            </a:r>
          </a:p>
        </c:rich>
      </c:tx>
      <c:layout>
        <c:manualLayout>
          <c:xMode val="edge"/>
          <c:yMode val="edge"/>
          <c:x val="0.31287530911461298"/>
          <c:y val="3.7939299158044046E-2"/>
        </c:manualLayout>
      </c:layout>
      <c:overlay val="0"/>
    </c:title>
    <c:autoTitleDeleted val="0"/>
    <c:plotArea>
      <c:layout>
        <c:manualLayout>
          <c:layoutTarget val="inner"/>
          <c:xMode val="edge"/>
          <c:yMode val="edge"/>
          <c:x val="0.13903641885658685"/>
          <c:y val="0.19084047837894141"/>
          <c:w val="0.83943189406579499"/>
          <c:h val="0.69775318400356012"/>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#1'!$A$14:$A$19</c:f>
              <c:strCache>
                <c:ptCount val="6"/>
                <c:pt idx="0">
                  <c:v>2019 F</c:v>
                </c:pt>
                <c:pt idx="1">
                  <c:v>2020 W</c:v>
                </c:pt>
                <c:pt idx="2">
                  <c:v>2020 F</c:v>
                </c:pt>
                <c:pt idx="3">
                  <c:v>2021 W</c:v>
                </c:pt>
                <c:pt idx="4">
                  <c:v>2021 F</c:v>
                </c:pt>
                <c:pt idx="5">
                  <c:v>2022 W</c:v>
                </c:pt>
              </c:strCache>
            </c:strRef>
          </c:cat>
          <c:val>
            <c:numRef>
              <c:f>'MGT #1'!$B$14:$B$19</c:f>
              <c:numCache>
                <c:formatCode>0%</c:formatCode>
                <c:ptCount val="6"/>
                <c:pt idx="0">
                  <c:v>0.70940000000000003</c:v>
                </c:pt>
                <c:pt idx="1">
                  <c:v>0.71689999999999998</c:v>
                </c:pt>
                <c:pt idx="2">
                  <c:v>0.71</c:v>
                </c:pt>
                <c:pt idx="3">
                  <c:v>0.70799999999999996</c:v>
                </c:pt>
                <c:pt idx="4">
                  <c:v>0.72517500000000001</c:v>
                </c:pt>
                <c:pt idx="5">
                  <c:v>0.71061249999999998</c:v>
                </c:pt>
              </c:numCache>
            </c:numRef>
          </c:val>
          <c:extLst>
            <c:ext xmlns:c16="http://schemas.microsoft.com/office/drawing/2014/chart" uri="{C3380CC4-5D6E-409C-BE32-E72D297353CC}">
              <c16:uniqueId val="{00000001-5078-41C3-B2EB-CC1FCA692211}"/>
            </c:ext>
          </c:extLst>
        </c:ser>
        <c:dLbls>
          <c:showLegendKey val="0"/>
          <c:showVal val="0"/>
          <c:showCatName val="0"/>
          <c:showSerName val="0"/>
          <c:showPercent val="0"/>
          <c:showBubbleSize val="0"/>
        </c:dLbls>
        <c:gapWidth val="150"/>
        <c:axId val="671463864"/>
        <c:axId val="1"/>
      </c:barChart>
      <c:catAx>
        <c:axId val="6714638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4638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#2</a:t>
            </a:r>
          </a:p>
        </c:rich>
      </c:tx>
      <c:layout>
        <c:manualLayout>
          <c:xMode val="edge"/>
          <c:yMode val="edge"/>
          <c:x val="0.31287556575113151"/>
          <c:y val="3.793966285392155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#2'!$A$14:$A$19</c:f>
              <c:strCache>
                <c:ptCount val="6"/>
                <c:pt idx="0">
                  <c:v>2019 F</c:v>
                </c:pt>
                <c:pt idx="1">
                  <c:v>2020 W</c:v>
                </c:pt>
                <c:pt idx="2">
                  <c:v>2020 F</c:v>
                </c:pt>
                <c:pt idx="3">
                  <c:v>2021 W</c:v>
                </c:pt>
                <c:pt idx="4">
                  <c:v>2021 F</c:v>
                </c:pt>
                <c:pt idx="5">
                  <c:v>2022 W</c:v>
                </c:pt>
              </c:strCache>
            </c:strRef>
          </c:cat>
          <c:val>
            <c:numRef>
              <c:f>'MGT #2'!$B$14:$B$19</c:f>
              <c:numCache>
                <c:formatCode>0%</c:formatCode>
                <c:ptCount val="6"/>
                <c:pt idx="0">
                  <c:v>0.71499999999999997</c:v>
                </c:pt>
                <c:pt idx="1">
                  <c:v>0.69599999999999995</c:v>
                </c:pt>
                <c:pt idx="2">
                  <c:v>0.74329999999999996</c:v>
                </c:pt>
                <c:pt idx="3">
                  <c:v>0.71809999999999996</c:v>
                </c:pt>
                <c:pt idx="4">
                  <c:v>0.70745000000000002</c:v>
                </c:pt>
                <c:pt idx="5">
                  <c:v>0.745</c:v>
                </c:pt>
              </c:numCache>
            </c:numRef>
          </c:val>
          <c:extLst>
            <c:ext xmlns:c16="http://schemas.microsoft.com/office/drawing/2014/chart" uri="{C3380CC4-5D6E-409C-BE32-E72D297353CC}">
              <c16:uniqueId val="{00000001-37FC-4728-85BA-FA83D245240C}"/>
            </c:ext>
          </c:extLst>
        </c:ser>
        <c:dLbls>
          <c:showLegendKey val="0"/>
          <c:showVal val="0"/>
          <c:showCatName val="0"/>
          <c:showSerName val="0"/>
          <c:showPercent val="0"/>
          <c:showBubbleSize val="0"/>
        </c:dLbls>
        <c:gapWidth val="150"/>
        <c:axId val="671464584"/>
        <c:axId val="1"/>
      </c:barChart>
      <c:catAx>
        <c:axId val="6714645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4645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#3</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#3'!$A$14:$A$17</c:f>
              <c:strCache>
                <c:ptCount val="4"/>
                <c:pt idx="0">
                  <c:v>2019 F</c:v>
                </c:pt>
                <c:pt idx="1">
                  <c:v>2020 W</c:v>
                </c:pt>
                <c:pt idx="2">
                  <c:v>2020 F</c:v>
                </c:pt>
                <c:pt idx="3">
                  <c:v>2021 W</c:v>
                </c:pt>
              </c:strCache>
            </c:strRef>
          </c:cat>
          <c:val>
            <c:numRef>
              <c:f>'MGT #3'!$B$14:$B$17</c:f>
              <c:numCache>
                <c:formatCode>0%</c:formatCode>
                <c:ptCount val="4"/>
                <c:pt idx="0">
                  <c:v>0.75249999999999995</c:v>
                </c:pt>
                <c:pt idx="1">
                  <c:v>0.67669999999999997</c:v>
                </c:pt>
                <c:pt idx="2">
                  <c:v>0.6885</c:v>
                </c:pt>
                <c:pt idx="3">
                  <c:v>0.72240000000000004</c:v>
                </c:pt>
              </c:numCache>
            </c:numRef>
          </c:val>
          <c:extLst>
            <c:ext xmlns:c16="http://schemas.microsoft.com/office/drawing/2014/chart" uri="{C3380CC4-5D6E-409C-BE32-E72D297353CC}">
              <c16:uniqueId val="{00000001-AF0F-41F8-AE1F-907D872A01F0}"/>
            </c:ext>
          </c:extLst>
        </c:ser>
        <c:dLbls>
          <c:showLegendKey val="0"/>
          <c:showVal val="0"/>
          <c:showCatName val="0"/>
          <c:showSerName val="0"/>
          <c:showPercent val="0"/>
          <c:showBubbleSize val="0"/>
        </c:dLbls>
        <c:gapWidth val="150"/>
        <c:axId val="671465304"/>
        <c:axId val="1"/>
      </c:barChart>
      <c:catAx>
        <c:axId val="6714653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4653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#4</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#4'!$A$14:$A$19</c:f>
              <c:strCache>
                <c:ptCount val="6"/>
                <c:pt idx="0">
                  <c:v>2019 F</c:v>
                </c:pt>
                <c:pt idx="1">
                  <c:v>2020 W</c:v>
                </c:pt>
                <c:pt idx="2">
                  <c:v>2020 F</c:v>
                </c:pt>
                <c:pt idx="3">
                  <c:v>2021 W</c:v>
                </c:pt>
                <c:pt idx="4">
                  <c:v>2021 F</c:v>
                </c:pt>
                <c:pt idx="5">
                  <c:v>2022 W</c:v>
                </c:pt>
              </c:strCache>
            </c:strRef>
          </c:cat>
          <c:val>
            <c:numRef>
              <c:f>'MGT #4'!$B$14:$B$19</c:f>
              <c:numCache>
                <c:formatCode>0%</c:formatCode>
                <c:ptCount val="6"/>
                <c:pt idx="0">
                  <c:v>0.76</c:v>
                </c:pt>
                <c:pt idx="1">
                  <c:v>0.77</c:v>
                </c:pt>
                <c:pt idx="2">
                  <c:v>0.79</c:v>
                </c:pt>
                <c:pt idx="3">
                  <c:v>0.73</c:v>
                </c:pt>
                <c:pt idx="4">
                  <c:v>0.76749999999999996</c:v>
                </c:pt>
                <c:pt idx="5">
                  <c:v>0.77500000000000002</c:v>
                </c:pt>
              </c:numCache>
            </c:numRef>
          </c:val>
          <c:extLst>
            <c:ext xmlns:c16="http://schemas.microsoft.com/office/drawing/2014/chart" uri="{C3380CC4-5D6E-409C-BE32-E72D297353CC}">
              <c16:uniqueId val="{00000001-12AA-4046-9AF1-C26BDAD83ED5}"/>
            </c:ext>
          </c:extLst>
        </c:ser>
        <c:dLbls>
          <c:showLegendKey val="0"/>
          <c:showVal val="0"/>
          <c:showCatName val="0"/>
          <c:showSerName val="0"/>
          <c:showPercent val="0"/>
          <c:showBubbleSize val="0"/>
        </c:dLbls>
        <c:gapWidth val="150"/>
        <c:axId val="671467104"/>
        <c:axId val="1"/>
      </c:barChart>
      <c:catAx>
        <c:axId val="6714671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4671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#2-2</a:t>
            </a:r>
          </a:p>
        </c:rich>
      </c:tx>
      <c:layout>
        <c:manualLayout>
          <c:xMode val="edge"/>
          <c:yMode val="edge"/>
          <c:x val="0.31287556200490041"/>
          <c:y val="3.793966285392155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#2-2'!$A$14</c:f>
              <c:strCache>
                <c:ptCount val="1"/>
                <c:pt idx="0">
                  <c:v>2022 W</c:v>
                </c:pt>
              </c:strCache>
            </c:strRef>
          </c:cat>
          <c:val>
            <c:numRef>
              <c:f>'ACCT #2-2'!$B$14</c:f>
              <c:numCache>
                <c:formatCode>0%</c:formatCode>
                <c:ptCount val="1"/>
                <c:pt idx="0">
                  <c:v>0.71900000000000008</c:v>
                </c:pt>
              </c:numCache>
            </c:numRef>
          </c:val>
          <c:extLst>
            <c:ext xmlns:c16="http://schemas.microsoft.com/office/drawing/2014/chart" uri="{C3380CC4-5D6E-409C-BE32-E72D297353CC}">
              <c16:uniqueId val="{00000001-62F1-4460-B162-F24412EC6DF7}"/>
            </c:ext>
          </c:extLst>
        </c:ser>
        <c:dLbls>
          <c:showLegendKey val="0"/>
          <c:showVal val="0"/>
          <c:showCatName val="0"/>
          <c:showSerName val="0"/>
          <c:showPercent val="0"/>
          <c:showBubbleSize val="0"/>
        </c:dLbls>
        <c:gapWidth val="150"/>
        <c:axId val="671806104"/>
        <c:axId val="1"/>
      </c:barChart>
      <c:catAx>
        <c:axId val="6718061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061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MGT - PLO #5</a:t>
            </a:r>
          </a:p>
        </c:rich>
      </c:tx>
      <c:layout>
        <c:manualLayout>
          <c:xMode val="edge"/>
          <c:yMode val="edge"/>
          <c:x val="0.31287562374861244"/>
          <c:y val="3.793966285392155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('MGT #5'!$A$15,'MGT #5'!$A$17,'MGT #5'!$A$19)</c:f>
              <c:strCache>
                <c:ptCount val="3"/>
                <c:pt idx="0">
                  <c:v>2020 W</c:v>
                </c:pt>
                <c:pt idx="1">
                  <c:v>2021 W</c:v>
                </c:pt>
                <c:pt idx="2">
                  <c:v>2022 W</c:v>
                </c:pt>
              </c:strCache>
            </c:strRef>
          </c:cat>
          <c:val>
            <c:numRef>
              <c:f>('MGT #5'!$B$15,'MGT #5'!$B$17,'MGT #5'!$B$19)</c:f>
              <c:numCache>
                <c:formatCode>0%</c:formatCode>
                <c:ptCount val="3"/>
                <c:pt idx="0">
                  <c:v>0.79679999999999995</c:v>
                </c:pt>
                <c:pt idx="1">
                  <c:v>0.7722</c:v>
                </c:pt>
                <c:pt idx="2">
                  <c:v>0.7087</c:v>
                </c:pt>
              </c:numCache>
            </c:numRef>
          </c:val>
          <c:extLst>
            <c:ext xmlns:c16="http://schemas.microsoft.com/office/drawing/2014/chart" uri="{C3380CC4-5D6E-409C-BE32-E72D297353CC}">
              <c16:uniqueId val="{00000001-A2F5-4F89-BCFD-C64B8CAD99CA}"/>
            </c:ext>
          </c:extLst>
        </c:ser>
        <c:dLbls>
          <c:showLegendKey val="0"/>
          <c:showVal val="0"/>
          <c:showCatName val="0"/>
          <c:showSerName val="0"/>
          <c:showPercent val="0"/>
          <c:showBubbleSize val="0"/>
        </c:dLbls>
        <c:gapWidth val="150"/>
        <c:axId val="671467464"/>
        <c:axId val="1"/>
      </c:barChart>
      <c:catAx>
        <c:axId val="6714674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467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#1</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#1 '!$A$14:$A$19</c:f>
              <c:strCache>
                <c:ptCount val="6"/>
                <c:pt idx="0">
                  <c:v>2019 F</c:v>
                </c:pt>
                <c:pt idx="1">
                  <c:v>2020 W</c:v>
                </c:pt>
                <c:pt idx="2">
                  <c:v>2020 F</c:v>
                </c:pt>
                <c:pt idx="3">
                  <c:v>2021 W</c:v>
                </c:pt>
                <c:pt idx="4">
                  <c:v>2021 F</c:v>
                </c:pt>
                <c:pt idx="5">
                  <c:v>2022 W</c:v>
                </c:pt>
              </c:strCache>
            </c:strRef>
          </c:cat>
          <c:val>
            <c:numRef>
              <c:f>'MKT #1 '!$B$14:$B$19</c:f>
              <c:numCache>
                <c:formatCode>0%</c:formatCode>
                <c:ptCount val="6"/>
                <c:pt idx="0">
                  <c:v>0.63500000000000001</c:v>
                </c:pt>
                <c:pt idx="1">
                  <c:v>0.69320000000000004</c:v>
                </c:pt>
                <c:pt idx="2">
                  <c:v>0.75180000000000002</c:v>
                </c:pt>
                <c:pt idx="3">
                  <c:v>0.78110000000000002</c:v>
                </c:pt>
                <c:pt idx="4">
                  <c:v>0.70609999999999984</c:v>
                </c:pt>
                <c:pt idx="5">
                  <c:v>0.75452727272727271</c:v>
                </c:pt>
              </c:numCache>
            </c:numRef>
          </c:val>
          <c:extLst>
            <c:ext xmlns:c16="http://schemas.microsoft.com/office/drawing/2014/chart" uri="{C3380CC4-5D6E-409C-BE32-E72D297353CC}">
              <c16:uniqueId val="{00000001-6339-4122-87C3-5E04189D0AA0}"/>
            </c:ext>
          </c:extLst>
        </c:ser>
        <c:dLbls>
          <c:showLegendKey val="0"/>
          <c:showVal val="0"/>
          <c:showCatName val="0"/>
          <c:showSerName val="0"/>
          <c:showPercent val="0"/>
          <c:showBubbleSize val="0"/>
        </c:dLbls>
        <c:gapWidth val="150"/>
        <c:axId val="671469984"/>
        <c:axId val="1"/>
      </c:barChart>
      <c:catAx>
        <c:axId val="67146998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46998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#2</a:t>
            </a:r>
          </a:p>
        </c:rich>
      </c:tx>
      <c:layout>
        <c:manualLayout>
          <c:xMode val="edge"/>
          <c:yMode val="edge"/>
          <c:x val="0.31287562374861244"/>
          <c:y val="3.7939299158044046E-2"/>
        </c:manualLayout>
      </c:layout>
      <c:overlay val="0"/>
    </c:title>
    <c:autoTitleDeleted val="0"/>
    <c:plotArea>
      <c:layout>
        <c:manualLayout>
          <c:layoutTarget val="inner"/>
          <c:xMode val="edge"/>
          <c:yMode val="edge"/>
          <c:x val="0.15999068344687969"/>
          <c:y val="0.21108984326071778"/>
          <c:w val="0.84000931655312028"/>
          <c:h val="0.70262402664689017"/>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#2'!$A$14:$A$19</c:f>
              <c:strCache>
                <c:ptCount val="6"/>
                <c:pt idx="0">
                  <c:v>2019 F</c:v>
                </c:pt>
                <c:pt idx="1">
                  <c:v>2020 W</c:v>
                </c:pt>
                <c:pt idx="2">
                  <c:v>2020 F</c:v>
                </c:pt>
                <c:pt idx="3">
                  <c:v>2021 W</c:v>
                </c:pt>
                <c:pt idx="4">
                  <c:v>2021 F</c:v>
                </c:pt>
                <c:pt idx="5">
                  <c:v>2022 W</c:v>
                </c:pt>
              </c:strCache>
            </c:strRef>
          </c:cat>
          <c:val>
            <c:numRef>
              <c:f>'MKT #2'!$B$14:$B$19</c:f>
              <c:numCache>
                <c:formatCode>0%</c:formatCode>
                <c:ptCount val="6"/>
                <c:pt idx="0">
                  <c:v>0.7</c:v>
                </c:pt>
                <c:pt idx="1">
                  <c:v>0.73080000000000001</c:v>
                </c:pt>
                <c:pt idx="2">
                  <c:v>0.76590000000000003</c:v>
                </c:pt>
                <c:pt idx="3">
                  <c:v>0.74170000000000003</c:v>
                </c:pt>
                <c:pt idx="4">
                  <c:v>0.81224999999999992</c:v>
                </c:pt>
                <c:pt idx="5">
                  <c:v>0.75205</c:v>
                </c:pt>
              </c:numCache>
            </c:numRef>
          </c:val>
          <c:extLst>
            <c:ext xmlns:c16="http://schemas.microsoft.com/office/drawing/2014/chart" uri="{C3380CC4-5D6E-409C-BE32-E72D297353CC}">
              <c16:uniqueId val="{00000001-B9C2-462A-99A4-41CEBEF322DF}"/>
            </c:ext>
          </c:extLst>
        </c:ser>
        <c:dLbls>
          <c:showLegendKey val="0"/>
          <c:showVal val="0"/>
          <c:showCatName val="0"/>
          <c:showSerName val="0"/>
          <c:showPercent val="0"/>
          <c:showBubbleSize val="0"/>
        </c:dLbls>
        <c:gapWidth val="150"/>
        <c:axId val="671468904"/>
        <c:axId val="1"/>
      </c:barChart>
      <c:catAx>
        <c:axId val="67146890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46890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#3</a:t>
            </a:r>
          </a:p>
        </c:rich>
      </c:tx>
      <c:layout>
        <c:manualLayout>
          <c:xMode val="edge"/>
          <c:yMode val="edge"/>
          <c:x val="0.31287562374861244"/>
          <c:y val="3.7938935462166534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#3 '!$A$15:$A$16,'MKT #3 '!$A$18:$A$19)</c:f>
              <c:strCache>
                <c:ptCount val="4"/>
                <c:pt idx="0">
                  <c:v>2020 W</c:v>
                </c:pt>
                <c:pt idx="1">
                  <c:v>2020 F</c:v>
                </c:pt>
                <c:pt idx="2">
                  <c:v>2021 F</c:v>
                </c:pt>
                <c:pt idx="3">
                  <c:v>2022 W</c:v>
                </c:pt>
              </c:strCache>
            </c:strRef>
          </c:cat>
          <c:val>
            <c:numRef>
              <c:f>('MKT #3 '!$B$15:$B$16,'MKT #3 '!$B$18:$B$19)</c:f>
              <c:numCache>
                <c:formatCode>0%</c:formatCode>
                <c:ptCount val="4"/>
                <c:pt idx="0">
                  <c:v>0.72270000000000001</c:v>
                </c:pt>
                <c:pt idx="1">
                  <c:v>0.72799999999999998</c:v>
                </c:pt>
                <c:pt idx="2">
                  <c:v>0.70950000000000002</c:v>
                </c:pt>
                <c:pt idx="3">
                  <c:v>0.75700000000000001</c:v>
                </c:pt>
              </c:numCache>
            </c:numRef>
          </c:val>
          <c:extLst>
            <c:ext xmlns:c16="http://schemas.microsoft.com/office/drawing/2014/chart" uri="{C3380CC4-5D6E-409C-BE32-E72D297353CC}">
              <c16:uniqueId val="{00000001-C767-4120-A486-C2A416F4D6E9}"/>
            </c:ext>
          </c:extLst>
        </c:ser>
        <c:dLbls>
          <c:showLegendKey val="0"/>
          <c:showVal val="0"/>
          <c:showCatName val="0"/>
          <c:showSerName val="0"/>
          <c:showPercent val="0"/>
          <c:showBubbleSize val="0"/>
        </c:dLbls>
        <c:gapWidth val="150"/>
        <c:axId val="669164352"/>
        <c:axId val="1"/>
      </c:barChart>
      <c:catAx>
        <c:axId val="6691643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91643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#4</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#4'!$A$15:$A$19</c:f>
              <c:strCache>
                <c:ptCount val="5"/>
                <c:pt idx="0">
                  <c:v>2020 W</c:v>
                </c:pt>
                <c:pt idx="1">
                  <c:v>2020 F</c:v>
                </c:pt>
                <c:pt idx="2">
                  <c:v>2021 W</c:v>
                </c:pt>
                <c:pt idx="3">
                  <c:v>2021 F</c:v>
                </c:pt>
                <c:pt idx="4">
                  <c:v>2022 W</c:v>
                </c:pt>
              </c:strCache>
            </c:strRef>
          </c:cat>
          <c:val>
            <c:numRef>
              <c:f>'MKT #4'!$B$15:$B$19</c:f>
              <c:numCache>
                <c:formatCode>0%</c:formatCode>
                <c:ptCount val="5"/>
                <c:pt idx="0">
                  <c:v>0.70730000000000004</c:v>
                </c:pt>
                <c:pt idx="1">
                  <c:v>0.79</c:v>
                </c:pt>
                <c:pt idx="2">
                  <c:v>0.75760000000000005</c:v>
                </c:pt>
                <c:pt idx="3">
                  <c:v>0.73530000000000006</c:v>
                </c:pt>
                <c:pt idx="4">
                  <c:v>0.72993333333333321</c:v>
                </c:pt>
              </c:numCache>
            </c:numRef>
          </c:val>
          <c:extLst>
            <c:ext xmlns:c16="http://schemas.microsoft.com/office/drawing/2014/chart" uri="{C3380CC4-5D6E-409C-BE32-E72D297353CC}">
              <c16:uniqueId val="{00000001-6884-4A62-866E-D713AE760E37}"/>
            </c:ext>
          </c:extLst>
        </c:ser>
        <c:dLbls>
          <c:showLegendKey val="0"/>
          <c:showVal val="0"/>
          <c:showCatName val="0"/>
          <c:showSerName val="0"/>
          <c:showPercent val="0"/>
          <c:showBubbleSize val="0"/>
        </c:dLbls>
        <c:gapWidth val="150"/>
        <c:axId val="669503592"/>
        <c:axId val="1"/>
      </c:barChart>
      <c:catAx>
        <c:axId val="66950359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6950359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#5</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#5'!$A$14:$A$19</c:f>
              <c:strCache>
                <c:ptCount val="6"/>
                <c:pt idx="0">
                  <c:v>2019 F</c:v>
                </c:pt>
                <c:pt idx="1">
                  <c:v>2020 W</c:v>
                </c:pt>
                <c:pt idx="2">
                  <c:v>2020 F</c:v>
                </c:pt>
                <c:pt idx="3">
                  <c:v>2021 W</c:v>
                </c:pt>
                <c:pt idx="4">
                  <c:v>2021 F</c:v>
                </c:pt>
                <c:pt idx="5">
                  <c:v>2022 W</c:v>
                </c:pt>
              </c:strCache>
            </c:strRef>
          </c:cat>
          <c:val>
            <c:numRef>
              <c:f>'MKT #5'!$B$14:$B$19</c:f>
              <c:numCache>
                <c:formatCode>0%</c:formatCode>
                <c:ptCount val="6"/>
                <c:pt idx="0">
                  <c:v>0.78</c:v>
                </c:pt>
                <c:pt idx="1">
                  <c:v>0.78</c:v>
                </c:pt>
                <c:pt idx="2">
                  <c:v>0.79400000000000004</c:v>
                </c:pt>
                <c:pt idx="3">
                  <c:v>0.79</c:v>
                </c:pt>
                <c:pt idx="4">
                  <c:v>0.79500000000000004</c:v>
                </c:pt>
                <c:pt idx="5">
                  <c:v>0.79500000000000004</c:v>
                </c:pt>
              </c:numCache>
            </c:numRef>
          </c:val>
          <c:extLst>
            <c:ext xmlns:c16="http://schemas.microsoft.com/office/drawing/2014/chart" uri="{C3380CC4-5D6E-409C-BE32-E72D297353CC}">
              <c16:uniqueId val="{00000001-8A3A-4354-9795-794CAD1DEF00}"/>
            </c:ext>
          </c:extLst>
        </c:ser>
        <c:dLbls>
          <c:showLegendKey val="0"/>
          <c:showVal val="0"/>
          <c:showCatName val="0"/>
          <c:showSerName val="0"/>
          <c:showPercent val="0"/>
          <c:showBubbleSize val="0"/>
        </c:dLbls>
        <c:gapWidth val="150"/>
        <c:axId val="671825544"/>
        <c:axId val="1"/>
      </c:barChart>
      <c:catAx>
        <c:axId val="67182554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2554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#6</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#6'!$A$15,'MKT #6'!$A$17,'MKT #6'!$A$19)</c:f>
              <c:strCache>
                <c:ptCount val="3"/>
                <c:pt idx="0">
                  <c:v>2020 W</c:v>
                </c:pt>
                <c:pt idx="1">
                  <c:v>2021 W</c:v>
                </c:pt>
                <c:pt idx="2">
                  <c:v>2022 W</c:v>
                </c:pt>
              </c:strCache>
            </c:strRef>
          </c:cat>
          <c:val>
            <c:numRef>
              <c:f>('MKT #6'!$B$15,'MKT #6'!$B$17,'MKT #6'!$B$19)</c:f>
              <c:numCache>
                <c:formatCode>0%</c:formatCode>
                <c:ptCount val="3"/>
                <c:pt idx="0">
                  <c:v>0.81950000000000001</c:v>
                </c:pt>
                <c:pt idx="1">
                  <c:v>0.66500000000000004</c:v>
                </c:pt>
                <c:pt idx="2">
                  <c:v>0.81950000000000001</c:v>
                </c:pt>
              </c:numCache>
            </c:numRef>
          </c:val>
          <c:extLst>
            <c:ext xmlns:c16="http://schemas.microsoft.com/office/drawing/2014/chart" uri="{C3380CC4-5D6E-409C-BE32-E72D297353CC}">
              <c16:uniqueId val="{00000001-2B1E-4171-AB2C-019468820FD9}"/>
            </c:ext>
          </c:extLst>
        </c:ser>
        <c:dLbls>
          <c:showLegendKey val="0"/>
          <c:showVal val="0"/>
          <c:showCatName val="0"/>
          <c:showSerName val="0"/>
          <c:showPercent val="0"/>
          <c:showBubbleSize val="0"/>
        </c:dLbls>
        <c:gapWidth val="150"/>
        <c:axId val="671832744"/>
        <c:axId val="1"/>
      </c:barChart>
      <c:catAx>
        <c:axId val="67183274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3274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MKT - PLO #7</a:t>
            </a:r>
          </a:p>
        </c:rich>
      </c:tx>
      <c:layout>
        <c:manualLayout>
          <c:xMode val="edge"/>
          <c:yMode val="edge"/>
          <c:x val="0.31287562374861244"/>
          <c:y val="3.793926800816564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('MKT #7'!$A$14,'MKT #7'!$A$16,'MKT #7'!$A$18)</c:f>
              <c:strCache>
                <c:ptCount val="3"/>
                <c:pt idx="0">
                  <c:v>2019 F</c:v>
                </c:pt>
                <c:pt idx="1">
                  <c:v>2020 F</c:v>
                </c:pt>
                <c:pt idx="2">
                  <c:v>2021 F</c:v>
                </c:pt>
              </c:strCache>
            </c:strRef>
          </c:cat>
          <c:val>
            <c:numRef>
              <c:f>('MKT #7'!$B$14,'MKT #7'!$B$16,'MKT #7'!$B$18)</c:f>
              <c:numCache>
                <c:formatCode>0%</c:formatCode>
                <c:ptCount val="3"/>
                <c:pt idx="0">
                  <c:v>0.83299999999999996</c:v>
                </c:pt>
                <c:pt idx="1">
                  <c:v>0.81910000000000005</c:v>
                </c:pt>
                <c:pt idx="2">
                  <c:v>0.75700000000000001</c:v>
                </c:pt>
              </c:numCache>
            </c:numRef>
          </c:val>
          <c:extLst>
            <c:ext xmlns:c16="http://schemas.microsoft.com/office/drawing/2014/chart" uri="{C3380CC4-5D6E-409C-BE32-E72D297353CC}">
              <c16:uniqueId val="{00000001-A4C2-4D1E-B24A-27AD07DFF4F9}"/>
            </c:ext>
          </c:extLst>
        </c:ser>
        <c:dLbls>
          <c:showLegendKey val="0"/>
          <c:showVal val="0"/>
          <c:showCatName val="0"/>
          <c:showSerName val="0"/>
          <c:showPercent val="0"/>
          <c:showBubbleSize val="0"/>
        </c:dLbls>
        <c:gapWidth val="150"/>
        <c:axId val="671824464"/>
        <c:axId val="1"/>
      </c:barChart>
      <c:catAx>
        <c:axId val="6718244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244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#1</a:t>
            </a:r>
          </a:p>
        </c:rich>
      </c:tx>
      <c:layout>
        <c:manualLayout>
          <c:xMode val="edge"/>
          <c:yMode val="edge"/>
          <c:x val="0.31287567209438621"/>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#1'!$A$14,'TOUR #1'!$A$16:$A$17,'TOUR #1'!$A$18:$A$19)</c:f>
              <c:strCache>
                <c:ptCount val="5"/>
                <c:pt idx="0">
                  <c:v>2019 F</c:v>
                </c:pt>
                <c:pt idx="1">
                  <c:v>2020 F</c:v>
                </c:pt>
                <c:pt idx="2">
                  <c:v>2021 W</c:v>
                </c:pt>
                <c:pt idx="3">
                  <c:v>2021 F</c:v>
                </c:pt>
                <c:pt idx="4">
                  <c:v>2022 W</c:v>
                </c:pt>
              </c:strCache>
            </c:strRef>
          </c:cat>
          <c:val>
            <c:numRef>
              <c:f>('TOUR #1'!$B$14,'TOUR #1'!$B$16:$B$17,'TOUR #1'!$B$18:$B$19)</c:f>
              <c:numCache>
                <c:formatCode>0%</c:formatCode>
                <c:ptCount val="5"/>
                <c:pt idx="0">
                  <c:v>0.75</c:v>
                </c:pt>
                <c:pt idx="1">
                  <c:v>0.75</c:v>
                </c:pt>
                <c:pt idx="2">
                  <c:v>0.7</c:v>
                </c:pt>
                <c:pt idx="3">
                  <c:v>0.71</c:v>
                </c:pt>
                <c:pt idx="4">
                  <c:v>0.8</c:v>
                </c:pt>
              </c:numCache>
            </c:numRef>
          </c:val>
          <c:extLst>
            <c:ext xmlns:c16="http://schemas.microsoft.com/office/drawing/2014/chart" uri="{C3380CC4-5D6E-409C-BE32-E72D297353CC}">
              <c16:uniqueId val="{00000001-BB60-4660-BFAE-5F13832DA37D}"/>
            </c:ext>
          </c:extLst>
        </c:ser>
        <c:dLbls>
          <c:showLegendKey val="0"/>
          <c:showVal val="0"/>
          <c:showCatName val="0"/>
          <c:showSerName val="0"/>
          <c:showPercent val="0"/>
          <c:showBubbleSize val="0"/>
        </c:dLbls>
        <c:gapWidth val="150"/>
        <c:axId val="674190112"/>
        <c:axId val="1"/>
      </c:barChart>
      <c:catAx>
        <c:axId val="67419011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9011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#2 - #4</a:t>
            </a:r>
          </a:p>
        </c:rich>
      </c:tx>
      <c:layout>
        <c:manualLayout>
          <c:xMode val="edge"/>
          <c:yMode val="edge"/>
          <c:x val="0.31287562374861244"/>
          <c:y val="3.793929915804404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#2 - #4'!$A$16,'TOUR #2 - #4'!$A$18,'TOUR #2 - #4'!$A$20)</c:f>
              <c:strCache>
                <c:ptCount val="3"/>
                <c:pt idx="0">
                  <c:v>2019 F</c:v>
                </c:pt>
                <c:pt idx="1">
                  <c:v>2020 F</c:v>
                </c:pt>
                <c:pt idx="2">
                  <c:v>2021 F</c:v>
                </c:pt>
              </c:strCache>
            </c:strRef>
          </c:cat>
          <c:val>
            <c:numRef>
              <c:f>('TOUR #2 - #4'!$B$16,'TOUR #2 - #4'!$B$18,'TOUR #2 - #4'!$B$20)</c:f>
              <c:numCache>
                <c:formatCode>0%</c:formatCode>
                <c:ptCount val="3"/>
                <c:pt idx="0">
                  <c:v>0.78</c:v>
                </c:pt>
                <c:pt idx="1">
                  <c:v>0.79369999999999996</c:v>
                </c:pt>
                <c:pt idx="2">
                  <c:v>0.79</c:v>
                </c:pt>
              </c:numCache>
            </c:numRef>
          </c:val>
          <c:extLst>
            <c:ext xmlns:c16="http://schemas.microsoft.com/office/drawing/2014/chart" uri="{C3380CC4-5D6E-409C-BE32-E72D297353CC}">
              <c16:uniqueId val="{00000001-F6E3-4DE1-B09D-8D6024951C8B}"/>
            </c:ext>
          </c:extLst>
        </c:ser>
        <c:dLbls>
          <c:showLegendKey val="0"/>
          <c:showVal val="0"/>
          <c:showCatName val="0"/>
          <c:showSerName val="0"/>
          <c:showPercent val="0"/>
          <c:showBubbleSize val="0"/>
        </c:dLbls>
        <c:gapWidth val="150"/>
        <c:axId val="674187232"/>
        <c:axId val="1"/>
      </c:barChart>
      <c:catAx>
        <c:axId val="67418723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8723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#2-3</a:t>
            </a:r>
          </a:p>
        </c:rich>
      </c:tx>
      <c:layout>
        <c:manualLayout>
          <c:xMode val="edge"/>
          <c:yMode val="edge"/>
          <c:x val="0.31287548812495997"/>
          <c:y val="3.7939422331933911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#2-3'!$A$14</c:f>
              <c:strCache>
                <c:ptCount val="1"/>
                <c:pt idx="0">
                  <c:v>2022 W</c:v>
                </c:pt>
              </c:strCache>
            </c:strRef>
          </c:cat>
          <c:val>
            <c:numRef>
              <c:f>'ACCT #2-3'!$B$14</c:f>
              <c:numCache>
                <c:formatCode>0%</c:formatCode>
                <c:ptCount val="1"/>
                <c:pt idx="0">
                  <c:v>0.77903333333333336</c:v>
                </c:pt>
              </c:numCache>
            </c:numRef>
          </c:val>
          <c:extLst>
            <c:ext xmlns:c16="http://schemas.microsoft.com/office/drawing/2014/chart" uri="{C3380CC4-5D6E-409C-BE32-E72D297353CC}">
              <c16:uniqueId val="{00000001-ED1A-438F-9A9D-FEF4A6CD49E5}"/>
            </c:ext>
          </c:extLst>
        </c:ser>
        <c:dLbls>
          <c:showLegendKey val="0"/>
          <c:showVal val="0"/>
          <c:showCatName val="0"/>
          <c:showSerName val="0"/>
          <c:showPercent val="0"/>
          <c:showBubbleSize val="0"/>
        </c:dLbls>
        <c:gapWidth val="150"/>
        <c:axId val="671813664"/>
        <c:axId val="1"/>
      </c:barChart>
      <c:catAx>
        <c:axId val="67181366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1366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#5</a:t>
            </a:r>
          </a:p>
        </c:rich>
      </c:tx>
      <c:layout>
        <c:manualLayout>
          <c:xMode val="edge"/>
          <c:yMode val="edge"/>
          <c:x val="0.31287562374861244"/>
          <c:y val="3.7939268008165647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#5'!$A$17</c:f>
              <c:strCache>
                <c:ptCount val="1"/>
                <c:pt idx="0">
                  <c:v>2021 W</c:v>
                </c:pt>
              </c:strCache>
            </c:strRef>
          </c:cat>
          <c:val>
            <c:numRef>
              <c:f>'TOUR #5'!$B$17</c:f>
              <c:numCache>
                <c:formatCode>0%</c:formatCode>
                <c:ptCount val="1"/>
                <c:pt idx="0">
                  <c:v>0.81</c:v>
                </c:pt>
              </c:numCache>
            </c:numRef>
          </c:val>
          <c:extLst>
            <c:ext xmlns:c16="http://schemas.microsoft.com/office/drawing/2014/chart" uri="{C3380CC4-5D6E-409C-BE32-E72D297353CC}">
              <c16:uniqueId val="{00000001-F7BB-4FE4-A9CA-AF8223C55ADC}"/>
            </c:ext>
          </c:extLst>
        </c:ser>
        <c:dLbls>
          <c:showLegendKey val="0"/>
          <c:showVal val="0"/>
          <c:showCatName val="0"/>
          <c:showSerName val="0"/>
          <c:showPercent val="0"/>
          <c:showBubbleSize val="0"/>
        </c:dLbls>
        <c:gapWidth val="150"/>
        <c:axId val="674196232"/>
        <c:axId val="1"/>
      </c:barChart>
      <c:catAx>
        <c:axId val="67419623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9623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TOUR  - PLO #6 - #7</a:t>
            </a:r>
          </a:p>
        </c:rich>
      </c:tx>
      <c:layout>
        <c:manualLayout>
          <c:xMode val="edge"/>
          <c:yMode val="edge"/>
          <c:x val="0.31287562374861244"/>
          <c:y val="3.7939268008165647E-2"/>
        </c:manualLayout>
      </c:layout>
      <c:overlay val="0"/>
    </c:title>
    <c:autoTitleDeleted val="0"/>
    <c:plotArea>
      <c:layout>
        <c:manualLayout>
          <c:layoutTarget val="inner"/>
          <c:xMode val="edge"/>
          <c:yMode val="edge"/>
          <c:x val="0.14121820900457951"/>
          <c:y val="0.1877650676714597"/>
          <c:w val="0.84000931655312028"/>
          <c:h val="0.70262391741459251"/>
        </c:manualLayout>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('TOUR #6 - #7'!$A$16,'TOUR #6 - #7'!$A$20)</c:f>
              <c:strCache>
                <c:ptCount val="2"/>
                <c:pt idx="0">
                  <c:v>2020 W</c:v>
                </c:pt>
                <c:pt idx="1">
                  <c:v>2022 W</c:v>
                </c:pt>
              </c:strCache>
            </c:strRef>
          </c:cat>
          <c:val>
            <c:numRef>
              <c:f>('TOUR #6 - #7'!$B$16,'TOUR #6 - #7'!$B$20)</c:f>
              <c:numCache>
                <c:formatCode>0%</c:formatCode>
                <c:ptCount val="2"/>
                <c:pt idx="0">
                  <c:v>0.81950000000000001</c:v>
                </c:pt>
                <c:pt idx="1">
                  <c:v>0.89100000000000001</c:v>
                </c:pt>
              </c:numCache>
            </c:numRef>
          </c:val>
          <c:extLst>
            <c:ext xmlns:c16="http://schemas.microsoft.com/office/drawing/2014/chart" uri="{C3380CC4-5D6E-409C-BE32-E72D297353CC}">
              <c16:uniqueId val="{00000001-02BD-4CD8-94FF-BCB5F49E5DF3}"/>
            </c:ext>
          </c:extLst>
        </c:ser>
        <c:dLbls>
          <c:showLegendKey val="0"/>
          <c:showVal val="0"/>
          <c:showCatName val="0"/>
          <c:showSerName val="0"/>
          <c:showPercent val="0"/>
          <c:showBubbleSize val="0"/>
        </c:dLbls>
        <c:gapWidth val="150"/>
        <c:axId val="674187952"/>
        <c:axId val="1"/>
      </c:barChart>
      <c:catAx>
        <c:axId val="674187952"/>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4187952"/>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baseline="0">
                <a:latin typeface="Garamond" panose="02020404030301010803" pitchFamily="18" charset="0"/>
              </a:defRPr>
            </a:pPr>
            <a:r>
              <a:rPr lang="en-US" baseline="0">
                <a:latin typeface="Garamond" panose="02020404030301010803" pitchFamily="18" charset="0"/>
              </a:rPr>
              <a:t>ACCT - PLO #2-4</a:t>
            </a:r>
          </a:p>
        </c:rich>
      </c:tx>
      <c:layout>
        <c:manualLayout>
          <c:xMode val="edge"/>
          <c:yMode val="edge"/>
          <c:x val="0.31287549776408885"/>
          <c:y val="3.7939061965080456E-2"/>
        </c:manualLayout>
      </c:layout>
      <c:overlay val="0"/>
    </c:title>
    <c:autoTitleDeleted val="0"/>
    <c:plotArea>
      <c:layout/>
      <c:barChart>
        <c:barDir val="col"/>
        <c:grouping val="clustered"/>
        <c:varyColors val="0"/>
        <c:ser>
          <c:idx val="0"/>
          <c:order val="0"/>
          <c:spPr>
            <a:solidFill>
              <a:srgbClr val="FF0000"/>
            </a:solidFill>
          </c:spPr>
          <c:invertIfNegative val="0"/>
          <c:dLbls>
            <c:spPr>
              <a:noFill/>
              <a:ln w="25400">
                <a:noFill/>
              </a:ln>
            </c:spPr>
            <c:txPr>
              <a:bodyPr wrap="square" lIns="38100" tIns="19050" rIns="38100" bIns="19050" anchor="ctr">
                <a:spAutoFit/>
              </a:bodyPr>
              <a:lstStyle/>
              <a:p>
                <a:pPr>
                  <a:defRPr b="1">
                    <a:latin typeface="Garamond" panose="02020404030301010803"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'ACCT #2-4'!$A$14</c:f>
              <c:strCache>
                <c:ptCount val="1"/>
                <c:pt idx="0">
                  <c:v>2022 W</c:v>
                </c:pt>
              </c:strCache>
            </c:strRef>
          </c:cat>
          <c:val>
            <c:numRef>
              <c:f>'ACCT #2-4'!$B$14</c:f>
              <c:numCache>
                <c:formatCode>0%</c:formatCode>
                <c:ptCount val="1"/>
                <c:pt idx="0">
                  <c:v>0.84</c:v>
                </c:pt>
              </c:numCache>
            </c:numRef>
          </c:val>
          <c:extLst>
            <c:ext xmlns:c16="http://schemas.microsoft.com/office/drawing/2014/chart" uri="{C3380CC4-5D6E-409C-BE32-E72D297353CC}">
              <c16:uniqueId val="{00000001-4C7E-4EA1-B355-C828E3571D32}"/>
            </c:ext>
          </c:extLst>
        </c:ser>
        <c:dLbls>
          <c:showLegendKey val="0"/>
          <c:showVal val="0"/>
          <c:showCatName val="0"/>
          <c:showSerName val="0"/>
          <c:showPercent val="0"/>
          <c:showBubbleSize val="0"/>
        </c:dLbls>
        <c:gapWidth val="150"/>
        <c:axId val="671821224"/>
        <c:axId val="1"/>
      </c:barChart>
      <c:catAx>
        <c:axId val="671821224"/>
        <c:scaling>
          <c:orientation val="minMax"/>
        </c:scaling>
        <c:delete val="0"/>
        <c:axPos val="b"/>
        <c:numFmt formatCode="General" sourceLinked="0"/>
        <c:majorTickMark val="out"/>
        <c:minorTickMark val="none"/>
        <c:tickLblPos val="nextTo"/>
        <c:txPr>
          <a:bodyPr/>
          <a:lstStyle/>
          <a:p>
            <a:pPr>
              <a:defRPr b="1" baseline="0">
                <a:latin typeface="Garamond" panose="02020404030301010803" pitchFamily="18" charset="0"/>
              </a:defRPr>
            </a:pPr>
            <a:endParaRPr lang="en-US"/>
          </a:p>
        </c:txPr>
        <c:crossAx val="1"/>
        <c:crosses val="autoZero"/>
        <c:auto val="1"/>
        <c:lblAlgn val="ctr"/>
        <c:lblOffset val="100"/>
        <c:noMultiLvlLbl val="0"/>
      </c:catAx>
      <c:valAx>
        <c:axId val="1"/>
        <c:scaling>
          <c:orientation val="minMax"/>
          <c:max val="1"/>
          <c:min val="0"/>
        </c:scaling>
        <c:delete val="0"/>
        <c:axPos val="l"/>
        <c:majorGridlines/>
        <c:numFmt formatCode="0%" sourceLinked="1"/>
        <c:majorTickMark val="out"/>
        <c:minorTickMark val="none"/>
        <c:tickLblPos val="nextTo"/>
        <c:txPr>
          <a:bodyPr/>
          <a:lstStyle/>
          <a:p>
            <a:pPr>
              <a:defRPr b="1" baseline="0">
                <a:latin typeface="Garamond" panose="02020404030301010803" pitchFamily="18" charset="0"/>
              </a:defRPr>
            </a:pPr>
            <a:endParaRPr lang="en-US"/>
          </a:p>
        </c:txPr>
        <c:crossAx val="671821224"/>
        <c:crosses val="autoZero"/>
        <c:crossBetween val="between"/>
      </c:valAx>
      <c:spPr>
        <a:solidFill>
          <a:sysClr val="window" lastClr="FFFFFF"/>
        </a:solidFill>
        <a:ln>
          <a:solidFill>
            <a:sysClr val="windowText" lastClr="000000"/>
          </a:solidFill>
        </a:ln>
      </c:spPr>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2.xml"/><Relationship Id="rId18" Type="http://schemas.openxmlformats.org/officeDocument/2006/relationships/chart" Target="../charts/chart17.xml"/><Relationship Id="rId26" Type="http://schemas.openxmlformats.org/officeDocument/2006/relationships/chart" Target="../charts/chart25.xml"/><Relationship Id="rId39" Type="http://schemas.openxmlformats.org/officeDocument/2006/relationships/chart" Target="../charts/chart38.xml"/><Relationship Id="rId21" Type="http://schemas.openxmlformats.org/officeDocument/2006/relationships/chart" Target="../charts/chart20.xml"/><Relationship Id="rId34" Type="http://schemas.openxmlformats.org/officeDocument/2006/relationships/chart" Target="../charts/chart33.xml"/><Relationship Id="rId7" Type="http://schemas.openxmlformats.org/officeDocument/2006/relationships/chart" Target="../charts/chart6.xml"/><Relationship Id="rId2" Type="http://schemas.openxmlformats.org/officeDocument/2006/relationships/chart" Target="../charts/chart1.xml"/><Relationship Id="rId16" Type="http://schemas.openxmlformats.org/officeDocument/2006/relationships/chart" Target="../charts/chart15.xml"/><Relationship Id="rId20" Type="http://schemas.openxmlformats.org/officeDocument/2006/relationships/chart" Target="../charts/chart19.xml"/><Relationship Id="rId29" Type="http://schemas.openxmlformats.org/officeDocument/2006/relationships/chart" Target="../charts/chart28.xml"/><Relationship Id="rId41" Type="http://schemas.openxmlformats.org/officeDocument/2006/relationships/chart" Target="../charts/chart40.xml"/><Relationship Id="rId1" Type="http://schemas.openxmlformats.org/officeDocument/2006/relationships/image" Target="../media/image1.jpeg"/><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32" Type="http://schemas.openxmlformats.org/officeDocument/2006/relationships/chart" Target="../charts/chart31.xml"/><Relationship Id="rId37" Type="http://schemas.openxmlformats.org/officeDocument/2006/relationships/chart" Target="../charts/chart36.xml"/><Relationship Id="rId40" Type="http://schemas.openxmlformats.org/officeDocument/2006/relationships/chart" Target="../charts/chart39.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chart" Target="../charts/chart27.xml"/><Relationship Id="rId36" Type="http://schemas.openxmlformats.org/officeDocument/2006/relationships/chart" Target="../charts/chart35.xml"/><Relationship Id="rId10" Type="http://schemas.openxmlformats.org/officeDocument/2006/relationships/chart" Target="../charts/chart9.xml"/><Relationship Id="rId19" Type="http://schemas.openxmlformats.org/officeDocument/2006/relationships/chart" Target="../charts/chart18.xml"/><Relationship Id="rId31" Type="http://schemas.openxmlformats.org/officeDocument/2006/relationships/chart" Target="../charts/chart30.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 Id="rId27" Type="http://schemas.openxmlformats.org/officeDocument/2006/relationships/chart" Target="../charts/chart26.xml"/><Relationship Id="rId30" Type="http://schemas.openxmlformats.org/officeDocument/2006/relationships/chart" Target="../charts/chart29.xml"/><Relationship Id="rId35" Type="http://schemas.openxmlformats.org/officeDocument/2006/relationships/chart" Target="../charts/chart34.xml"/><Relationship Id="rId8" Type="http://schemas.openxmlformats.org/officeDocument/2006/relationships/chart" Target="../charts/chart7.xml"/><Relationship Id="rId3" Type="http://schemas.openxmlformats.org/officeDocument/2006/relationships/chart" Target="../charts/chart2.xml"/><Relationship Id="rId12" Type="http://schemas.openxmlformats.org/officeDocument/2006/relationships/chart" Target="../charts/chart11.xml"/><Relationship Id="rId17" Type="http://schemas.openxmlformats.org/officeDocument/2006/relationships/chart" Target="../charts/chart16.xml"/><Relationship Id="rId25" Type="http://schemas.openxmlformats.org/officeDocument/2006/relationships/chart" Target="../charts/chart24.xml"/><Relationship Id="rId33" Type="http://schemas.openxmlformats.org/officeDocument/2006/relationships/chart" Target="../charts/chart32.xml"/><Relationship Id="rId38" Type="http://schemas.openxmlformats.org/officeDocument/2006/relationships/chart" Target="../charts/chart37.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2247900</xdr:colOff>
      <xdr:row>2</xdr:row>
      <xdr:rowOff>38100</xdr:rowOff>
    </xdr:to>
    <xdr:pic>
      <xdr:nvPicPr>
        <xdr:cNvPr id="10679387" name="Picture 2" descr="OSB-signature (002)">
          <a:extLst>
            <a:ext uri="{FF2B5EF4-FFF2-40B4-BE49-F238E27FC236}">
              <a16:creationId xmlns:a16="http://schemas.microsoft.com/office/drawing/2014/main" id="{C71633D9-1699-3973-97BA-842336522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31640" y="0"/>
          <a:ext cx="224790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101600</xdr:colOff>
      <xdr:row>4</xdr:row>
      <xdr:rowOff>31750</xdr:rowOff>
    </xdr:from>
    <xdr:to>
      <xdr:col>4</xdr:col>
      <xdr:colOff>4419600</xdr:colOff>
      <xdr:row>4</xdr:row>
      <xdr:rowOff>2768600</xdr:rowOff>
    </xdr:to>
    <xdr:graphicFrame macro="">
      <xdr:nvGraphicFramePr>
        <xdr:cNvPr id="10679388" name="Chart 1">
          <a:extLst>
            <a:ext uri="{FF2B5EF4-FFF2-40B4-BE49-F238E27FC236}">
              <a16:creationId xmlns:a16="http://schemas.microsoft.com/office/drawing/2014/main" id="{FFB8B2FA-A2FE-7489-ABDB-F75CCB7B5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184150</xdr:colOff>
      <xdr:row>5</xdr:row>
      <xdr:rowOff>107950</xdr:rowOff>
    </xdr:from>
    <xdr:to>
      <xdr:col>4</xdr:col>
      <xdr:colOff>4546600</xdr:colOff>
      <xdr:row>5</xdr:row>
      <xdr:rowOff>2559050</xdr:rowOff>
    </xdr:to>
    <xdr:graphicFrame macro="">
      <xdr:nvGraphicFramePr>
        <xdr:cNvPr id="10679389" name="Chart 1">
          <a:extLst>
            <a:ext uri="{FF2B5EF4-FFF2-40B4-BE49-F238E27FC236}">
              <a16:creationId xmlns:a16="http://schemas.microsoft.com/office/drawing/2014/main" id="{58199D34-3890-0535-F63A-7F5FD9817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285750</xdr:colOff>
      <xdr:row>6</xdr:row>
      <xdr:rowOff>101600</xdr:rowOff>
    </xdr:from>
    <xdr:to>
      <xdr:col>4</xdr:col>
      <xdr:colOff>4267200</xdr:colOff>
      <xdr:row>6</xdr:row>
      <xdr:rowOff>2857500</xdr:rowOff>
    </xdr:to>
    <xdr:graphicFrame macro="">
      <xdr:nvGraphicFramePr>
        <xdr:cNvPr id="10679390" name="Chart 1">
          <a:extLst>
            <a:ext uri="{FF2B5EF4-FFF2-40B4-BE49-F238E27FC236}">
              <a16:creationId xmlns:a16="http://schemas.microsoft.com/office/drawing/2014/main" id="{9DB0D267-0AEF-AC87-08CD-578930782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158750</xdr:colOff>
      <xdr:row>7</xdr:row>
      <xdr:rowOff>127000</xdr:rowOff>
    </xdr:from>
    <xdr:to>
      <xdr:col>4</xdr:col>
      <xdr:colOff>4597400</xdr:colOff>
      <xdr:row>7</xdr:row>
      <xdr:rowOff>2540000</xdr:rowOff>
    </xdr:to>
    <xdr:graphicFrame macro="">
      <xdr:nvGraphicFramePr>
        <xdr:cNvPr id="10679391" name="Chart 1">
          <a:extLst>
            <a:ext uri="{FF2B5EF4-FFF2-40B4-BE49-F238E27FC236}">
              <a16:creationId xmlns:a16="http://schemas.microsoft.com/office/drawing/2014/main" id="{A1D46BCF-7ACD-F4E0-7170-47E22728B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298450</xdr:colOff>
      <xdr:row>8</xdr:row>
      <xdr:rowOff>38100</xdr:rowOff>
    </xdr:from>
    <xdr:to>
      <xdr:col>4</xdr:col>
      <xdr:colOff>4419600</xdr:colOff>
      <xdr:row>8</xdr:row>
      <xdr:rowOff>2933700</xdr:rowOff>
    </xdr:to>
    <xdr:graphicFrame macro="">
      <xdr:nvGraphicFramePr>
        <xdr:cNvPr id="10679392" name="Chart 3">
          <a:extLst>
            <a:ext uri="{FF2B5EF4-FFF2-40B4-BE49-F238E27FC236}">
              <a16:creationId xmlns:a16="http://schemas.microsoft.com/office/drawing/2014/main" id="{A23EC0E1-FA9B-9CED-D3AA-878524DA2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323850</xdr:colOff>
      <xdr:row>9</xdr:row>
      <xdr:rowOff>139700</xdr:rowOff>
    </xdr:from>
    <xdr:to>
      <xdr:col>4</xdr:col>
      <xdr:colOff>4279900</xdr:colOff>
      <xdr:row>9</xdr:row>
      <xdr:rowOff>2749550</xdr:rowOff>
    </xdr:to>
    <xdr:graphicFrame macro="">
      <xdr:nvGraphicFramePr>
        <xdr:cNvPr id="10679393" name="Chart 3">
          <a:extLst>
            <a:ext uri="{FF2B5EF4-FFF2-40B4-BE49-F238E27FC236}">
              <a16:creationId xmlns:a16="http://schemas.microsoft.com/office/drawing/2014/main" id="{DA20B32A-A097-DCD7-7142-AE992D791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298450</xdr:colOff>
      <xdr:row>10</xdr:row>
      <xdr:rowOff>63500</xdr:rowOff>
    </xdr:from>
    <xdr:to>
      <xdr:col>4</xdr:col>
      <xdr:colOff>4502150</xdr:colOff>
      <xdr:row>11</xdr:row>
      <xdr:rowOff>25400</xdr:rowOff>
    </xdr:to>
    <xdr:graphicFrame macro="">
      <xdr:nvGraphicFramePr>
        <xdr:cNvPr id="10679394" name="Chart 3">
          <a:extLst>
            <a:ext uri="{FF2B5EF4-FFF2-40B4-BE49-F238E27FC236}">
              <a16:creationId xmlns:a16="http://schemas.microsoft.com/office/drawing/2014/main" id="{4225521A-C6A1-D027-DEC1-E120235B9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387350</xdr:colOff>
      <xdr:row>11</xdr:row>
      <xdr:rowOff>165100</xdr:rowOff>
    </xdr:from>
    <xdr:to>
      <xdr:col>4</xdr:col>
      <xdr:colOff>4292600</xdr:colOff>
      <xdr:row>11</xdr:row>
      <xdr:rowOff>2940050</xdr:rowOff>
    </xdr:to>
    <xdr:graphicFrame macro="">
      <xdr:nvGraphicFramePr>
        <xdr:cNvPr id="10679395" name="Chart 3">
          <a:extLst>
            <a:ext uri="{FF2B5EF4-FFF2-40B4-BE49-F238E27FC236}">
              <a16:creationId xmlns:a16="http://schemas.microsoft.com/office/drawing/2014/main" id="{3EEC455A-795B-E7B4-B7B2-DD8815DD7E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349250</xdr:colOff>
      <xdr:row>12</xdr:row>
      <xdr:rowOff>146050</xdr:rowOff>
    </xdr:from>
    <xdr:to>
      <xdr:col>4</xdr:col>
      <xdr:colOff>4229100</xdr:colOff>
      <xdr:row>12</xdr:row>
      <xdr:rowOff>2921000</xdr:rowOff>
    </xdr:to>
    <xdr:graphicFrame macro="">
      <xdr:nvGraphicFramePr>
        <xdr:cNvPr id="10679396" name="Chart 3">
          <a:extLst>
            <a:ext uri="{FF2B5EF4-FFF2-40B4-BE49-F238E27FC236}">
              <a16:creationId xmlns:a16="http://schemas.microsoft.com/office/drawing/2014/main" id="{39F0E23B-2BC7-8C48-67BD-C0857D20A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349250</xdr:colOff>
      <xdr:row>13</xdr:row>
      <xdr:rowOff>120650</xdr:rowOff>
    </xdr:from>
    <xdr:to>
      <xdr:col>4</xdr:col>
      <xdr:colOff>4343400</xdr:colOff>
      <xdr:row>13</xdr:row>
      <xdr:rowOff>2787650</xdr:rowOff>
    </xdr:to>
    <xdr:graphicFrame macro="">
      <xdr:nvGraphicFramePr>
        <xdr:cNvPr id="10679397" name="Chart 4">
          <a:extLst>
            <a:ext uri="{FF2B5EF4-FFF2-40B4-BE49-F238E27FC236}">
              <a16:creationId xmlns:a16="http://schemas.microsoft.com/office/drawing/2014/main" id="{D6101178-8943-AF5A-0BFD-0E2B45C8E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228600</xdr:colOff>
      <xdr:row>14</xdr:row>
      <xdr:rowOff>88900</xdr:rowOff>
    </xdr:from>
    <xdr:to>
      <xdr:col>4</xdr:col>
      <xdr:colOff>4470400</xdr:colOff>
      <xdr:row>14</xdr:row>
      <xdr:rowOff>2832100</xdr:rowOff>
    </xdr:to>
    <xdr:graphicFrame macro="">
      <xdr:nvGraphicFramePr>
        <xdr:cNvPr id="10679398" name="Chart 4">
          <a:extLst>
            <a:ext uri="{FF2B5EF4-FFF2-40B4-BE49-F238E27FC236}">
              <a16:creationId xmlns:a16="http://schemas.microsoft.com/office/drawing/2014/main" id="{AC982C84-EEC6-3D47-9CCB-5F9018B6A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285750</xdr:colOff>
      <xdr:row>15</xdr:row>
      <xdr:rowOff>107950</xdr:rowOff>
    </xdr:from>
    <xdr:to>
      <xdr:col>4</xdr:col>
      <xdr:colOff>4578350</xdr:colOff>
      <xdr:row>15</xdr:row>
      <xdr:rowOff>3041650</xdr:rowOff>
    </xdr:to>
    <xdr:graphicFrame macro="">
      <xdr:nvGraphicFramePr>
        <xdr:cNvPr id="10679399" name="Chart 4">
          <a:extLst>
            <a:ext uri="{FF2B5EF4-FFF2-40B4-BE49-F238E27FC236}">
              <a16:creationId xmlns:a16="http://schemas.microsoft.com/office/drawing/2014/main" id="{BE661CB5-CFBC-F17A-3861-55F1CD4BF4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285750</xdr:colOff>
      <xdr:row>16</xdr:row>
      <xdr:rowOff>57150</xdr:rowOff>
    </xdr:from>
    <xdr:to>
      <xdr:col>4</xdr:col>
      <xdr:colOff>4610100</xdr:colOff>
      <xdr:row>16</xdr:row>
      <xdr:rowOff>2914650</xdr:rowOff>
    </xdr:to>
    <xdr:graphicFrame macro="">
      <xdr:nvGraphicFramePr>
        <xdr:cNvPr id="10679400" name="Chart 4">
          <a:extLst>
            <a:ext uri="{FF2B5EF4-FFF2-40B4-BE49-F238E27FC236}">
              <a16:creationId xmlns:a16="http://schemas.microsoft.com/office/drawing/2014/main" id="{671F75A3-5C4B-D9A3-259D-C3489D0C0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38100</xdr:colOff>
      <xdr:row>17</xdr:row>
      <xdr:rowOff>57150</xdr:rowOff>
    </xdr:from>
    <xdr:to>
      <xdr:col>4</xdr:col>
      <xdr:colOff>5429250</xdr:colOff>
      <xdr:row>18</xdr:row>
      <xdr:rowOff>25400</xdr:rowOff>
    </xdr:to>
    <xdr:graphicFrame macro="">
      <xdr:nvGraphicFramePr>
        <xdr:cNvPr id="10679401" name="Chart 2">
          <a:extLst>
            <a:ext uri="{FF2B5EF4-FFF2-40B4-BE49-F238E27FC236}">
              <a16:creationId xmlns:a16="http://schemas.microsoft.com/office/drawing/2014/main" id="{A00274D2-ED33-80C3-DD71-842083D42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127000</xdr:colOff>
      <xdr:row>18</xdr:row>
      <xdr:rowOff>69850</xdr:rowOff>
    </xdr:from>
    <xdr:to>
      <xdr:col>4</xdr:col>
      <xdr:colOff>4991100</xdr:colOff>
      <xdr:row>18</xdr:row>
      <xdr:rowOff>2997200</xdr:rowOff>
    </xdr:to>
    <xdr:graphicFrame macro="">
      <xdr:nvGraphicFramePr>
        <xdr:cNvPr id="10679402" name="Chart 2">
          <a:extLst>
            <a:ext uri="{FF2B5EF4-FFF2-40B4-BE49-F238E27FC236}">
              <a16:creationId xmlns:a16="http://schemas.microsoft.com/office/drawing/2014/main" id="{0F9B27FC-9607-079D-687A-7FED35726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88900</xdr:colOff>
      <xdr:row>19</xdr:row>
      <xdr:rowOff>12700</xdr:rowOff>
    </xdr:from>
    <xdr:to>
      <xdr:col>4</xdr:col>
      <xdr:colOff>5130800</xdr:colOff>
      <xdr:row>19</xdr:row>
      <xdr:rowOff>3371850</xdr:rowOff>
    </xdr:to>
    <xdr:graphicFrame macro="">
      <xdr:nvGraphicFramePr>
        <xdr:cNvPr id="10679403" name="Chart 2">
          <a:extLst>
            <a:ext uri="{FF2B5EF4-FFF2-40B4-BE49-F238E27FC236}">
              <a16:creationId xmlns:a16="http://schemas.microsoft.com/office/drawing/2014/main" id="{B4AD4B6A-046A-5677-B379-42838E5983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88900</xdr:colOff>
      <xdr:row>20</xdr:row>
      <xdr:rowOff>82550</xdr:rowOff>
    </xdr:from>
    <xdr:to>
      <xdr:col>4</xdr:col>
      <xdr:colOff>4927600</xdr:colOff>
      <xdr:row>20</xdr:row>
      <xdr:rowOff>2857500</xdr:rowOff>
    </xdr:to>
    <xdr:graphicFrame macro="">
      <xdr:nvGraphicFramePr>
        <xdr:cNvPr id="10679404" name="Chart 2">
          <a:extLst>
            <a:ext uri="{FF2B5EF4-FFF2-40B4-BE49-F238E27FC236}">
              <a16:creationId xmlns:a16="http://schemas.microsoft.com/office/drawing/2014/main" id="{6A8953E1-B441-A4A4-B71E-C1891BF41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133350</xdr:colOff>
      <xdr:row>21</xdr:row>
      <xdr:rowOff>38100</xdr:rowOff>
    </xdr:from>
    <xdr:to>
      <xdr:col>4</xdr:col>
      <xdr:colOff>5016500</xdr:colOff>
      <xdr:row>22</xdr:row>
      <xdr:rowOff>0</xdr:rowOff>
    </xdr:to>
    <xdr:graphicFrame macro="">
      <xdr:nvGraphicFramePr>
        <xdr:cNvPr id="10679405" name="Chart 2">
          <a:extLst>
            <a:ext uri="{FF2B5EF4-FFF2-40B4-BE49-F238E27FC236}">
              <a16:creationId xmlns:a16="http://schemas.microsoft.com/office/drawing/2014/main" id="{49B6CC25-1029-0C43-D4C0-3AD967CA7A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190500</xdr:colOff>
      <xdr:row>22</xdr:row>
      <xdr:rowOff>165100</xdr:rowOff>
    </xdr:from>
    <xdr:to>
      <xdr:col>4</xdr:col>
      <xdr:colOff>5149850</xdr:colOff>
      <xdr:row>23</xdr:row>
      <xdr:rowOff>25400</xdr:rowOff>
    </xdr:to>
    <xdr:graphicFrame macro="">
      <xdr:nvGraphicFramePr>
        <xdr:cNvPr id="10679406" name="Chart 2">
          <a:extLst>
            <a:ext uri="{FF2B5EF4-FFF2-40B4-BE49-F238E27FC236}">
              <a16:creationId xmlns:a16="http://schemas.microsoft.com/office/drawing/2014/main" id="{38526474-4AF6-109E-9593-2CC1FF620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184150</xdr:colOff>
      <xdr:row>23</xdr:row>
      <xdr:rowOff>114300</xdr:rowOff>
    </xdr:from>
    <xdr:to>
      <xdr:col>4</xdr:col>
      <xdr:colOff>5073650</xdr:colOff>
      <xdr:row>23</xdr:row>
      <xdr:rowOff>3054350</xdr:rowOff>
    </xdr:to>
    <xdr:graphicFrame macro="">
      <xdr:nvGraphicFramePr>
        <xdr:cNvPr id="10679407" name="Chart 2">
          <a:extLst>
            <a:ext uri="{FF2B5EF4-FFF2-40B4-BE49-F238E27FC236}">
              <a16:creationId xmlns:a16="http://schemas.microsoft.com/office/drawing/2014/main" id="{EBA177D6-7973-FD96-3217-6EF7D066E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209550</xdr:colOff>
      <xdr:row>24</xdr:row>
      <xdr:rowOff>25400</xdr:rowOff>
    </xdr:from>
    <xdr:to>
      <xdr:col>4</xdr:col>
      <xdr:colOff>5086350</xdr:colOff>
      <xdr:row>24</xdr:row>
      <xdr:rowOff>3111500</xdr:rowOff>
    </xdr:to>
    <xdr:graphicFrame macro="">
      <xdr:nvGraphicFramePr>
        <xdr:cNvPr id="10679408" name="Chart 2">
          <a:extLst>
            <a:ext uri="{FF2B5EF4-FFF2-40B4-BE49-F238E27FC236}">
              <a16:creationId xmlns:a16="http://schemas.microsoft.com/office/drawing/2014/main" id="{0EA878CA-318F-EAFF-E5A8-61FDDAF15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184150</xdr:colOff>
      <xdr:row>25</xdr:row>
      <xdr:rowOff>127000</xdr:rowOff>
    </xdr:from>
    <xdr:to>
      <xdr:col>4</xdr:col>
      <xdr:colOff>5010150</xdr:colOff>
      <xdr:row>25</xdr:row>
      <xdr:rowOff>2921000</xdr:rowOff>
    </xdr:to>
    <xdr:graphicFrame macro="">
      <xdr:nvGraphicFramePr>
        <xdr:cNvPr id="10679409" name="Chart 2">
          <a:extLst>
            <a:ext uri="{FF2B5EF4-FFF2-40B4-BE49-F238E27FC236}">
              <a16:creationId xmlns:a16="http://schemas.microsoft.com/office/drawing/2014/main" id="{C0E85CF7-C2D1-44ED-F803-902B799F61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133350</xdr:colOff>
      <xdr:row>26</xdr:row>
      <xdr:rowOff>165100</xdr:rowOff>
    </xdr:from>
    <xdr:to>
      <xdr:col>4</xdr:col>
      <xdr:colOff>5010150</xdr:colOff>
      <xdr:row>26</xdr:row>
      <xdr:rowOff>3111500</xdr:rowOff>
    </xdr:to>
    <xdr:graphicFrame macro="">
      <xdr:nvGraphicFramePr>
        <xdr:cNvPr id="10679410" name="Chart 2">
          <a:extLst>
            <a:ext uri="{FF2B5EF4-FFF2-40B4-BE49-F238E27FC236}">
              <a16:creationId xmlns:a16="http://schemas.microsoft.com/office/drawing/2014/main" id="{11ABCE1A-7CFE-F98E-50C2-6196C7268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266700</xdr:colOff>
      <xdr:row>27</xdr:row>
      <xdr:rowOff>12700</xdr:rowOff>
    </xdr:from>
    <xdr:to>
      <xdr:col>4</xdr:col>
      <xdr:colOff>5118100</xdr:colOff>
      <xdr:row>27</xdr:row>
      <xdr:rowOff>3175000</xdr:rowOff>
    </xdr:to>
    <xdr:graphicFrame macro="">
      <xdr:nvGraphicFramePr>
        <xdr:cNvPr id="10679411" name="Chart 2">
          <a:extLst>
            <a:ext uri="{FF2B5EF4-FFF2-40B4-BE49-F238E27FC236}">
              <a16:creationId xmlns:a16="http://schemas.microsoft.com/office/drawing/2014/main" id="{1BDFE8E9-B6A7-D4C7-B945-BC5EF3AADC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311150</xdr:colOff>
      <xdr:row>28</xdr:row>
      <xdr:rowOff>63500</xdr:rowOff>
    </xdr:from>
    <xdr:to>
      <xdr:col>4</xdr:col>
      <xdr:colOff>5124450</xdr:colOff>
      <xdr:row>28</xdr:row>
      <xdr:rowOff>3175000</xdr:rowOff>
    </xdr:to>
    <xdr:graphicFrame macro="">
      <xdr:nvGraphicFramePr>
        <xdr:cNvPr id="10679412" name="Chart 2">
          <a:extLst>
            <a:ext uri="{FF2B5EF4-FFF2-40B4-BE49-F238E27FC236}">
              <a16:creationId xmlns:a16="http://schemas.microsoft.com/office/drawing/2014/main" id="{70B61AC8-AC3D-B8D9-A8DA-C9F83DDF9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419100</xdr:colOff>
      <xdr:row>29</xdr:row>
      <xdr:rowOff>0</xdr:rowOff>
    </xdr:from>
    <xdr:to>
      <xdr:col>4</xdr:col>
      <xdr:colOff>5137150</xdr:colOff>
      <xdr:row>29</xdr:row>
      <xdr:rowOff>3073400</xdr:rowOff>
    </xdr:to>
    <xdr:graphicFrame macro="">
      <xdr:nvGraphicFramePr>
        <xdr:cNvPr id="10679413" name="Chart 2">
          <a:extLst>
            <a:ext uri="{FF2B5EF4-FFF2-40B4-BE49-F238E27FC236}">
              <a16:creationId xmlns:a16="http://schemas.microsoft.com/office/drawing/2014/main" id="{004CF7A1-ED0E-ADE5-BCF0-2A22DA946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158750</xdr:colOff>
      <xdr:row>30</xdr:row>
      <xdr:rowOff>165100</xdr:rowOff>
    </xdr:from>
    <xdr:to>
      <xdr:col>4</xdr:col>
      <xdr:colOff>4997450</xdr:colOff>
      <xdr:row>30</xdr:row>
      <xdr:rowOff>3048000</xdr:rowOff>
    </xdr:to>
    <xdr:graphicFrame macro="">
      <xdr:nvGraphicFramePr>
        <xdr:cNvPr id="10679414" name="Chart 2">
          <a:extLst>
            <a:ext uri="{FF2B5EF4-FFF2-40B4-BE49-F238E27FC236}">
              <a16:creationId xmlns:a16="http://schemas.microsoft.com/office/drawing/2014/main" id="{7990401C-9143-1BAA-0678-1DABD3CBB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184150</xdr:colOff>
      <xdr:row>30</xdr:row>
      <xdr:rowOff>3727450</xdr:rowOff>
    </xdr:from>
    <xdr:to>
      <xdr:col>4</xdr:col>
      <xdr:colOff>5111750</xdr:colOff>
      <xdr:row>31</xdr:row>
      <xdr:rowOff>3149600</xdr:rowOff>
    </xdr:to>
    <xdr:graphicFrame macro="">
      <xdr:nvGraphicFramePr>
        <xdr:cNvPr id="10679415" name="Chart 2">
          <a:extLst>
            <a:ext uri="{FF2B5EF4-FFF2-40B4-BE49-F238E27FC236}">
              <a16:creationId xmlns:a16="http://schemas.microsoft.com/office/drawing/2014/main" id="{9347AC7A-DB8A-A0E2-1B3D-B4B7576BD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xdr:col>
      <xdr:colOff>247650</xdr:colOff>
      <xdr:row>31</xdr:row>
      <xdr:rowOff>3136900</xdr:rowOff>
    </xdr:from>
    <xdr:to>
      <xdr:col>4</xdr:col>
      <xdr:colOff>5137150</xdr:colOff>
      <xdr:row>32</xdr:row>
      <xdr:rowOff>3346450</xdr:rowOff>
    </xdr:to>
    <xdr:graphicFrame macro="">
      <xdr:nvGraphicFramePr>
        <xdr:cNvPr id="10679416" name="Chart 2">
          <a:extLst>
            <a:ext uri="{FF2B5EF4-FFF2-40B4-BE49-F238E27FC236}">
              <a16:creationId xmlns:a16="http://schemas.microsoft.com/office/drawing/2014/main" id="{4527EB1A-B5FE-3692-6B32-FA5C20B77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114300</xdr:colOff>
      <xdr:row>33</xdr:row>
      <xdr:rowOff>101600</xdr:rowOff>
    </xdr:from>
    <xdr:to>
      <xdr:col>4</xdr:col>
      <xdr:colOff>4953000</xdr:colOff>
      <xdr:row>33</xdr:row>
      <xdr:rowOff>2895600</xdr:rowOff>
    </xdr:to>
    <xdr:graphicFrame macro="">
      <xdr:nvGraphicFramePr>
        <xdr:cNvPr id="10679417" name="Chart 2">
          <a:extLst>
            <a:ext uri="{FF2B5EF4-FFF2-40B4-BE49-F238E27FC236}">
              <a16:creationId xmlns:a16="http://schemas.microsoft.com/office/drawing/2014/main" id="{BC8EBCEB-58FC-54B4-94C5-E9D3D9B3E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95250</xdr:colOff>
      <xdr:row>34</xdr:row>
      <xdr:rowOff>95250</xdr:rowOff>
    </xdr:from>
    <xdr:to>
      <xdr:col>4</xdr:col>
      <xdr:colOff>5060950</xdr:colOff>
      <xdr:row>34</xdr:row>
      <xdr:rowOff>2895600</xdr:rowOff>
    </xdr:to>
    <xdr:graphicFrame macro="">
      <xdr:nvGraphicFramePr>
        <xdr:cNvPr id="10679418" name="Chart 2">
          <a:extLst>
            <a:ext uri="{FF2B5EF4-FFF2-40B4-BE49-F238E27FC236}">
              <a16:creationId xmlns:a16="http://schemas.microsoft.com/office/drawing/2014/main" id="{A9211A3B-79DA-6EB3-94F9-1232E1630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4</xdr:col>
      <xdr:colOff>101600</xdr:colOff>
      <xdr:row>35</xdr:row>
      <xdr:rowOff>82550</xdr:rowOff>
    </xdr:from>
    <xdr:to>
      <xdr:col>4</xdr:col>
      <xdr:colOff>4940300</xdr:colOff>
      <xdr:row>35</xdr:row>
      <xdr:rowOff>2870200</xdr:rowOff>
    </xdr:to>
    <xdr:graphicFrame macro="">
      <xdr:nvGraphicFramePr>
        <xdr:cNvPr id="10679419" name="Chart 2">
          <a:extLst>
            <a:ext uri="{FF2B5EF4-FFF2-40B4-BE49-F238E27FC236}">
              <a16:creationId xmlns:a16="http://schemas.microsoft.com/office/drawing/2014/main" id="{5AB631A2-92B3-4B62-0B96-31174711A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95250</xdr:colOff>
      <xdr:row>36</xdr:row>
      <xdr:rowOff>82550</xdr:rowOff>
    </xdr:from>
    <xdr:to>
      <xdr:col>4</xdr:col>
      <xdr:colOff>4946650</xdr:colOff>
      <xdr:row>36</xdr:row>
      <xdr:rowOff>2857500</xdr:rowOff>
    </xdr:to>
    <xdr:graphicFrame macro="">
      <xdr:nvGraphicFramePr>
        <xdr:cNvPr id="10679420" name="Chart 2">
          <a:extLst>
            <a:ext uri="{FF2B5EF4-FFF2-40B4-BE49-F238E27FC236}">
              <a16:creationId xmlns:a16="http://schemas.microsoft.com/office/drawing/2014/main" id="{4DE0B5DA-521C-C0A3-7965-E528B65A63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76200</xdr:colOff>
      <xdr:row>37</xdr:row>
      <xdr:rowOff>31750</xdr:rowOff>
    </xdr:from>
    <xdr:to>
      <xdr:col>4</xdr:col>
      <xdr:colOff>4972050</xdr:colOff>
      <xdr:row>38</xdr:row>
      <xdr:rowOff>25400</xdr:rowOff>
    </xdr:to>
    <xdr:graphicFrame macro="">
      <xdr:nvGraphicFramePr>
        <xdr:cNvPr id="10679421" name="Chart 2">
          <a:extLst>
            <a:ext uri="{FF2B5EF4-FFF2-40B4-BE49-F238E27FC236}">
              <a16:creationId xmlns:a16="http://schemas.microsoft.com/office/drawing/2014/main" id="{061C3E02-0D18-518C-999C-D53F5C321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95250</xdr:colOff>
      <xdr:row>38</xdr:row>
      <xdr:rowOff>88900</xdr:rowOff>
    </xdr:from>
    <xdr:to>
      <xdr:col>4</xdr:col>
      <xdr:colOff>5143500</xdr:colOff>
      <xdr:row>38</xdr:row>
      <xdr:rowOff>2876550</xdr:rowOff>
    </xdr:to>
    <xdr:graphicFrame macro="">
      <xdr:nvGraphicFramePr>
        <xdr:cNvPr id="10679422" name="Chart 2">
          <a:extLst>
            <a:ext uri="{FF2B5EF4-FFF2-40B4-BE49-F238E27FC236}">
              <a16:creationId xmlns:a16="http://schemas.microsoft.com/office/drawing/2014/main" id="{CF589C9E-1F65-438A-6ABA-31EBFE58E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228600</xdr:colOff>
      <xdr:row>39</xdr:row>
      <xdr:rowOff>57150</xdr:rowOff>
    </xdr:from>
    <xdr:to>
      <xdr:col>4</xdr:col>
      <xdr:colOff>5105400</xdr:colOff>
      <xdr:row>39</xdr:row>
      <xdr:rowOff>2882900</xdr:rowOff>
    </xdr:to>
    <xdr:graphicFrame macro="">
      <xdr:nvGraphicFramePr>
        <xdr:cNvPr id="10679423" name="Chart 2">
          <a:extLst>
            <a:ext uri="{FF2B5EF4-FFF2-40B4-BE49-F238E27FC236}">
              <a16:creationId xmlns:a16="http://schemas.microsoft.com/office/drawing/2014/main" id="{924DE8B4-512B-783C-9BF8-35CEB8904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xdr:col>
      <xdr:colOff>196850</xdr:colOff>
      <xdr:row>40</xdr:row>
      <xdr:rowOff>82550</xdr:rowOff>
    </xdr:from>
    <xdr:to>
      <xdr:col>4</xdr:col>
      <xdr:colOff>5365750</xdr:colOff>
      <xdr:row>41</xdr:row>
      <xdr:rowOff>6350</xdr:rowOff>
    </xdr:to>
    <xdr:graphicFrame macro="">
      <xdr:nvGraphicFramePr>
        <xdr:cNvPr id="10679424" name="Chart 2">
          <a:extLst>
            <a:ext uri="{FF2B5EF4-FFF2-40B4-BE49-F238E27FC236}">
              <a16:creationId xmlns:a16="http://schemas.microsoft.com/office/drawing/2014/main" id="{8CB00BCE-C9C8-FDC7-5287-BEB9FC834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xdr:col>
      <xdr:colOff>285750</xdr:colOff>
      <xdr:row>41</xdr:row>
      <xdr:rowOff>114300</xdr:rowOff>
    </xdr:from>
    <xdr:to>
      <xdr:col>4</xdr:col>
      <xdr:colOff>5264150</xdr:colOff>
      <xdr:row>43</xdr:row>
      <xdr:rowOff>742950</xdr:rowOff>
    </xdr:to>
    <xdr:graphicFrame macro="">
      <xdr:nvGraphicFramePr>
        <xdr:cNvPr id="10679425" name="Chart 2">
          <a:extLst>
            <a:ext uri="{FF2B5EF4-FFF2-40B4-BE49-F238E27FC236}">
              <a16:creationId xmlns:a16="http://schemas.microsoft.com/office/drawing/2014/main" id="{14450AFE-13D6-DABF-66B5-998CDC51E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311150</xdr:colOff>
      <xdr:row>44</xdr:row>
      <xdr:rowOff>57150</xdr:rowOff>
    </xdr:from>
    <xdr:to>
      <xdr:col>4</xdr:col>
      <xdr:colOff>5175250</xdr:colOff>
      <xdr:row>44</xdr:row>
      <xdr:rowOff>2940050</xdr:rowOff>
    </xdr:to>
    <xdr:graphicFrame macro="">
      <xdr:nvGraphicFramePr>
        <xdr:cNvPr id="10679426" name="Chart 2">
          <a:extLst>
            <a:ext uri="{FF2B5EF4-FFF2-40B4-BE49-F238E27FC236}">
              <a16:creationId xmlns:a16="http://schemas.microsoft.com/office/drawing/2014/main" id="{411BA944-37AE-4C23-07CF-978E3AC3A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xdr:col>
      <xdr:colOff>266700</xdr:colOff>
      <xdr:row>45</xdr:row>
      <xdr:rowOff>63500</xdr:rowOff>
    </xdr:from>
    <xdr:to>
      <xdr:col>4</xdr:col>
      <xdr:colOff>5295900</xdr:colOff>
      <xdr:row>46</xdr:row>
      <xdr:rowOff>2400300</xdr:rowOff>
    </xdr:to>
    <xdr:graphicFrame macro="">
      <xdr:nvGraphicFramePr>
        <xdr:cNvPr id="10679427" name="Chart 2">
          <a:extLst>
            <a:ext uri="{FF2B5EF4-FFF2-40B4-BE49-F238E27FC236}">
              <a16:creationId xmlns:a16="http://schemas.microsoft.com/office/drawing/2014/main" id="{2289AC6C-FC4A-1BBC-24A5-0430C7037B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361950</xdr:colOff>
      <xdr:row>0</xdr:row>
      <xdr:rowOff>0</xdr:rowOff>
    </xdr:from>
    <xdr:to>
      <xdr:col>8</xdr:col>
      <xdr:colOff>1154</xdr:colOff>
      <xdr:row>1</xdr:row>
      <xdr:rowOff>214745</xdr:rowOff>
    </xdr:to>
    <xdr:pic>
      <xdr:nvPicPr>
        <xdr:cNvPr id="2409" name="Picture 2" descr="OSB-signature (002)">
          <a:extLst>
            <a:ext uri="{FF2B5EF4-FFF2-40B4-BE49-F238E27FC236}">
              <a16:creationId xmlns:a16="http://schemas.microsoft.com/office/drawing/2014/main" id="{AC543D0A-3059-1F20-6293-382F9CC18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9695" y="0"/>
          <a:ext cx="2112241" cy="4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0</xdr:rowOff>
    </xdr:from>
    <xdr:to>
      <xdr:col>3</xdr:col>
      <xdr:colOff>342900</xdr:colOff>
      <xdr:row>29</xdr:row>
      <xdr:rowOff>298450</xdr:rowOff>
    </xdr:to>
    <xdr:graphicFrame macro="">
      <xdr:nvGraphicFramePr>
        <xdr:cNvPr id="2410" name="Chart 3">
          <a:extLst>
            <a:ext uri="{FF2B5EF4-FFF2-40B4-BE49-F238E27FC236}">
              <a16:creationId xmlns:a16="http://schemas.microsoft.com/office/drawing/2014/main" id="{8BFFFBA1-1574-5862-9B6B-90D169C37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361950</xdr:colOff>
      <xdr:row>0</xdr:row>
      <xdr:rowOff>6350</xdr:rowOff>
    </xdr:from>
    <xdr:to>
      <xdr:col>8</xdr:col>
      <xdr:colOff>1155</xdr:colOff>
      <xdr:row>1</xdr:row>
      <xdr:rowOff>221671</xdr:rowOff>
    </xdr:to>
    <xdr:pic>
      <xdr:nvPicPr>
        <xdr:cNvPr id="3433" name="Picture 2" descr="OSB-signature (002)">
          <a:extLst>
            <a:ext uri="{FF2B5EF4-FFF2-40B4-BE49-F238E27FC236}">
              <a16:creationId xmlns:a16="http://schemas.microsoft.com/office/drawing/2014/main" id="{A68C0971-8701-8B0D-6230-885F125BA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0641" y="6350"/>
          <a:ext cx="2112241" cy="48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0</xdr:rowOff>
    </xdr:from>
    <xdr:to>
      <xdr:col>2</xdr:col>
      <xdr:colOff>3917950</xdr:colOff>
      <xdr:row>34</xdr:row>
      <xdr:rowOff>298450</xdr:rowOff>
    </xdr:to>
    <xdr:graphicFrame macro="">
      <xdr:nvGraphicFramePr>
        <xdr:cNvPr id="3434" name="Chart 4">
          <a:extLst>
            <a:ext uri="{FF2B5EF4-FFF2-40B4-BE49-F238E27FC236}">
              <a16:creationId xmlns:a16="http://schemas.microsoft.com/office/drawing/2014/main" id="{1FB08D22-5647-F3A8-D419-9980B216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361950</xdr:colOff>
      <xdr:row>0</xdr:row>
      <xdr:rowOff>57150</xdr:rowOff>
    </xdr:from>
    <xdr:to>
      <xdr:col>8</xdr:col>
      <xdr:colOff>1155</xdr:colOff>
      <xdr:row>1</xdr:row>
      <xdr:rowOff>249381</xdr:rowOff>
    </xdr:to>
    <xdr:pic>
      <xdr:nvPicPr>
        <xdr:cNvPr id="4457" name="Picture 2" descr="OSB-signature (002)">
          <a:extLst>
            <a:ext uri="{FF2B5EF4-FFF2-40B4-BE49-F238E27FC236}">
              <a16:creationId xmlns:a16="http://schemas.microsoft.com/office/drawing/2014/main" id="{7F6DC937-A760-838D-B5F1-5F705FF36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5441" y="57150"/>
          <a:ext cx="2112241" cy="46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0</xdr:rowOff>
    </xdr:from>
    <xdr:to>
      <xdr:col>2</xdr:col>
      <xdr:colOff>3898900</xdr:colOff>
      <xdr:row>34</xdr:row>
      <xdr:rowOff>298450</xdr:rowOff>
    </xdr:to>
    <xdr:graphicFrame macro="">
      <xdr:nvGraphicFramePr>
        <xdr:cNvPr id="4458" name="Chart 4">
          <a:extLst>
            <a:ext uri="{FF2B5EF4-FFF2-40B4-BE49-F238E27FC236}">
              <a16:creationId xmlns:a16="http://schemas.microsoft.com/office/drawing/2014/main" id="{D30E1FA9-1ED8-E4ED-BB83-57B6AFD62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400050</xdr:colOff>
      <xdr:row>0</xdr:row>
      <xdr:rowOff>0</xdr:rowOff>
    </xdr:from>
    <xdr:to>
      <xdr:col>8</xdr:col>
      <xdr:colOff>0</xdr:colOff>
      <xdr:row>1</xdr:row>
      <xdr:rowOff>193963</xdr:rowOff>
    </xdr:to>
    <xdr:pic>
      <xdr:nvPicPr>
        <xdr:cNvPr id="5481" name="Picture 2" descr="OSB-signature (002)">
          <a:extLst>
            <a:ext uri="{FF2B5EF4-FFF2-40B4-BE49-F238E27FC236}">
              <a16:creationId xmlns:a16="http://schemas.microsoft.com/office/drawing/2014/main" id="{7DB20BAE-C432-2A1D-3852-96E434E18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5795" y="0"/>
          <a:ext cx="2072987" cy="46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21</xdr:row>
      <xdr:rowOff>44450</xdr:rowOff>
    </xdr:from>
    <xdr:to>
      <xdr:col>4</xdr:col>
      <xdr:colOff>228600</xdr:colOff>
      <xdr:row>34</xdr:row>
      <xdr:rowOff>336550</xdr:rowOff>
    </xdr:to>
    <xdr:graphicFrame macro="">
      <xdr:nvGraphicFramePr>
        <xdr:cNvPr id="5482" name="Chart 4">
          <a:extLst>
            <a:ext uri="{FF2B5EF4-FFF2-40B4-BE49-F238E27FC236}">
              <a16:creationId xmlns:a16="http://schemas.microsoft.com/office/drawing/2014/main" id="{E990E631-E7C0-2255-BD5A-C66B12523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400050</xdr:colOff>
      <xdr:row>0</xdr:row>
      <xdr:rowOff>0</xdr:rowOff>
    </xdr:from>
    <xdr:to>
      <xdr:col>8</xdr:col>
      <xdr:colOff>0</xdr:colOff>
      <xdr:row>1</xdr:row>
      <xdr:rowOff>200891</xdr:rowOff>
    </xdr:to>
    <xdr:pic>
      <xdr:nvPicPr>
        <xdr:cNvPr id="17769" name="Picture 2" descr="OSB-signature (002)">
          <a:extLst>
            <a:ext uri="{FF2B5EF4-FFF2-40B4-BE49-F238E27FC236}">
              <a16:creationId xmlns:a16="http://schemas.microsoft.com/office/drawing/2014/main" id="{1C75E98F-B630-A2C2-3FB7-D473C8E16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5795" y="0"/>
          <a:ext cx="2072987"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0</xdr:rowOff>
    </xdr:from>
    <xdr:to>
      <xdr:col>4</xdr:col>
      <xdr:colOff>190500</xdr:colOff>
      <xdr:row>34</xdr:row>
      <xdr:rowOff>298450</xdr:rowOff>
    </xdr:to>
    <xdr:graphicFrame macro="">
      <xdr:nvGraphicFramePr>
        <xdr:cNvPr id="17770" name="Chart 4">
          <a:extLst>
            <a:ext uri="{FF2B5EF4-FFF2-40B4-BE49-F238E27FC236}">
              <a16:creationId xmlns:a16="http://schemas.microsoft.com/office/drawing/2014/main" id="{9603B089-48B8-0CDE-78F6-258BBCBE2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824230</xdr:colOff>
      <xdr:row>0</xdr:row>
      <xdr:rowOff>0</xdr:rowOff>
    </xdr:from>
    <xdr:to>
      <xdr:col>9</xdr:col>
      <xdr:colOff>0</xdr:colOff>
      <xdr:row>1</xdr:row>
      <xdr:rowOff>200891</xdr:rowOff>
    </xdr:to>
    <xdr:pic>
      <xdr:nvPicPr>
        <xdr:cNvPr id="18793" name="Picture 1" descr="OSB-signature (002)">
          <a:extLst>
            <a:ext uri="{FF2B5EF4-FFF2-40B4-BE49-F238E27FC236}">
              <a16:creationId xmlns:a16="http://schemas.microsoft.com/office/drawing/2014/main" id="{FEA1AF2D-3887-9E1A-134C-939ABB84E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8503" y="0"/>
          <a:ext cx="2119861"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18794" name="Chart 2">
          <a:extLst>
            <a:ext uri="{FF2B5EF4-FFF2-40B4-BE49-F238E27FC236}">
              <a16:creationId xmlns:a16="http://schemas.microsoft.com/office/drawing/2014/main" id="{171FB2B3-15FF-950A-127F-539FF9DBD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187036</xdr:rowOff>
    </xdr:to>
    <xdr:pic>
      <xdr:nvPicPr>
        <xdr:cNvPr id="19817" name="Picture 1" descr="OSB-signature (002)">
          <a:extLst>
            <a:ext uri="{FF2B5EF4-FFF2-40B4-BE49-F238E27FC236}">
              <a16:creationId xmlns:a16="http://schemas.microsoft.com/office/drawing/2014/main" id="{D05D1B97-B5F0-33B4-50B9-240EE7D07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04235" y="0"/>
          <a:ext cx="212240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19818" name="Chart 2">
          <a:extLst>
            <a:ext uri="{FF2B5EF4-FFF2-40B4-BE49-F238E27FC236}">
              <a16:creationId xmlns:a16="http://schemas.microsoft.com/office/drawing/2014/main" id="{4F6FF208-EE40-1872-4639-046366C95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207818</xdr:rowOff>
    </xdr:to>
    <xdr:pic>
      <xdr:nvPicPr>
        <xdr:cNvPr id="20841" name="Picture 1" descr="OSB-signature (002)">
          <a:extLst>
            <a:ext uri="{FF2B5EF4-FFF2-40B4-BE49-F238E27FC236}">
              <a16:creationId xmlns:a16="http://schemas.microsoft.com/office/drawing/2014/main" id="{8B0C454B-D1A5-20CD-DB9B-1932F632A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7363" y="0"/>
          <a:ext cx="212240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82550</xdr:colOff>
      <xdr:row>21</xdr:row>
      <xdr:rowOff>0</xdr:rowOff>
    </xdr:from>
    <xdr:to>
      <xdr:col>4</xdr:col>
      <xdr:colOff>273050</xdr:colOff>
      <xdr:row>34</xdr:row>
      <xdr:rowOff>298450</xdr:rowOff>
    </xdr:to>
    <xdr:graphicFrame macro="">
      <xdr:nvGraphicFramePr>
        <xdr:cNvPr id="20842" name="Chart 2">
          <a:extLst>
            <a:ext uri="{FF2B5EF4-FFF2-40B4-BE49-F238E27FC236}">
              <a16:creationId xmlns:a16="http://schemas.microsoft.com/office/drawing/2014/main" id="{218CBD6D-372C-B02D-2C19-7A37C061F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193963</xdr:rowOff>
    </xdr:to>
    <xdr:pic>
      <xdr:nvPicPr>
        <xdr:cNvPr id="21865" name="Picture 1" descr="OSB-signature (002)">
          <a:extLst>
            <a:ext uri="{FF2B5EF4-FFF2-40B4-BE49-F238E27FC236}">
              <a16:creationId xmlns:a16="http://schemas.microsoft.com/office/drawing/2014/main" id="{177DBC1F-FB0E-3552-CC0B-5617FE72F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6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20</xdr:row>
      <xdr:rowOff>419100</xdr:rowOff>
    </xdr:from>
    <xdr:to>
      <xdr:col>4</xdr:col>
      <xdr:colOff>228600</xdr:colOff>
      <xdr:row>34</xdr:row>
      <xdr:rowOff>222250</xdr:rowOff>
    </xdr:to>
    <xdr:graphicFrame macro="">
      <xdr:nvGraphicFramePr>
        <xdr:cNvPr id="21866" name="Chart 2">
          <a:extLst>
            <a:ext uri="{FF2B5EF4-FFF2-40B4-BE49-F238E27FC236}">
              <a16:creationId xmlns:a16="http://schemas.microsoft.com/office/drawing/2014/main" id="{98E3CDD5-E96D-88F4-B9C9-810DA8ED2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193963</xdr:rowOff>
    </xdr:to>
    <xdr:pic>
      <xdr:nvPicPr>
        <xdr:cNvPr id="22889" name="Picture 1" descr="OSB-signature (002)">
          <a:extLst>
            <a:ext uri="{FF2B5EF4-FFF2-40B4-BE49-F238E27FC236}">
              <a16:creationId xmlns:a16="http://schemas.microsoft.com/office/drawing/2014/main" id="{573D402B-FCB4-B07D-AD14-54684BDCB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64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22890" name="Chart 2">
          <a:extLst>
            <a:ext uri="{FF2B5EF4-FFF2-40B4-BE49-F238E27FC236}">
              <a16:creationId xmlns:a16="http://schemas.microsoft.com/office/drawing/2014/main" id="{372B4E76-CEB8-CA3A-22D0-6900B3A16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44450</xdr:rowOff>
    </xdr:from>
    <xdr:to>
      <xdr:col>4</xdr:col>
      <xdr:colOff>190500</xdr:colOff>
      <xdr:row>33</xdr:row>
      <xdr:rowOff>336550</xdr:rowOff>
    </xdr:to>
    <xdr:graphicFrame macro="">
      <xdr:nvGraphicFramePr>
        <xdr:cNvPr id="6672491" name="Chart 1">
          <a:extLst>
            <a:ext uri="{FF2B5EF4-FFF2-40B4-BE49-F238E27FC236}">
              <a16:creationId xmlns:a16="http://schemas.microsoft.com/office/drawing/2014/main" id="{714457C6-178F-8E71-2EA3-8E93F9DCA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139701</xdr:colOff>
      <xdr:row>0</xdr:row>
      <xdr:rowOff>0</xdr:rowOff>
    </xdr:from>
    <xdr:to>
      <xdr:col>7</xdr:col>
      <xdr:colOff>831274</xdr:colOff>
      <xdr:row>1</xdr:row>
      <xdr:rowOff>264160</xdr:rowOff>
    </xdr:to>
    <xdr:pic>
      <xdr:nvPicPr>
        <xdr:cNvPr id="6672492" name="Picture 2" descr="OSB-signature (002)">
          <a:extLst>
            <a:ext uri="{FF2B5EF4-FFF2-40B4-BE49-F238E27FC236}">
              <a16:creationId xmlns:a16="http://schemas.microsoft.com/office/drawing/2014/main" id="{0E2A88D7-ACEE-3484-9320-73A97DAFE7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7846" y="0"/>
          <a:ext cx="2340264" cy="534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200891</xdr:rowOff>
    </xdr:to>
    <xdr:pic>
      <xdr:nvPicPr>
        <xdr:cNvPr id="24004" name="Picture 1" descr="OSB-signature (002)">
          <a:extLst>
            <a:ext uri="{FF2B5EF4-FFF2-40B4-BE49-F238E27FC236}">
              <a16:creationId xmlns:a16="http://schemas.microsoft.com/office/drawing/2014/main" id="{FFD08E34-7BB4-8A7D-1C43-EE2A2BDC3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24005" name="Chart 2">
          <a:extLst>
            <a:ext uri="{FF2B5EF4-FFF2-40B4-BE49-F238E27FC236}">
              <a16:creationId xmlns:a16="http://schemas.microsoft.com/office/drawing/2014/main" id="{4FE7DB7A-F794-CA4F-53CF-A63995ABE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101600</xdr:colOff>
      <xdr:row>20</xdr:row>
      <xdr:rowOff>361950</xdr:rowOff>
    </xdr:from>
    <xdr:to>
      <xdr:col>4</xdr:col>
      <xdr:colOff>311150</xdr:colOff>
      <xdr:row>34</xdr:row>
      <xdr:rowOff>177800</xdr:rowOff>
    </xdr:to>
    <xdr:graphicFrame macro="">
      <xdr:nvGraphicFramePr>
        <xdr:cNvPr id="24006" name="Chart 2">
          <a:extLst>
            <a:ext uri="{FF2B5EF4-FFF2-40B4-BE49-F238E27FC236}">
              <a16:creationId xmlns:a16="http://schemas.microsoft.com/office/drawing/2014/main" id="{F5BC789A-E502-1FA1-59E0-F4993214C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207818</xdr:rowOff>
    </xdr:to>
    <xdr:pic>
      <xdr:nvPicPr>
        <xdr:cNvPr id="24937" name="Picture 1" descr="OSB-signature (002)">
          <a:extLst>
            <a:ext uri="{FF2B5EF4-FFF2-40B4-BE49-F238E27FC236}">
              <a16:creationId xmlns:a16="http://schemas.microsoft.com/office/drawing/2014/main" id="{C1BCBF92-3E77-CB79-0E64-B10BC12E7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24938" name="Chart 2">
          <a:extLst>
            <a:ext uri="{FF2B5EF4-FFF2-40B4-BE49-F238E27FC236}">
              <a16:creationId xmlns:a16="http://schemas.microsoft.com/office/drawing/2014/main" id="{A109811F-1E64-CAF2-C802-2DF3429C99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214745</xdr:rowOff>
    </xdr:to>
    <xdr:pic>
      <xdr:nvPicPr>
        <xdr:cNvPr id="25961" name="Picture 1" descr="OSB-signature (002)">
          <a:extLst>
            <a:ext uri="{FF2B5EF4-FFF2-40B4-BE49-F238E27FC236}">
              <a16:creationId xmlns:a16="http://schemas.microsoft.com/office/drawing/2014/main" id="{C6D4F90A-4D07-0E80-9572-6B80AE9A6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25962" name="Chart 2">
          <a:extLst>
            <a:ext uri="{FF2B5EF4-FFF2-40B4-BE49-F238E27FC236}">
              <a16:creationId xmlns:a16="http://schemas.microsoft.com/office/drawing/2014/main" id="{18C905B5-A61D-E14C-CEFB-D707638D6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1390650</xdr:colOff>
      <xdr:row>0</xdr:row>
      <xdr:rowOff>0</xdr:rowOff>
    </xdr:from>
    <xdr:to>
      <xdr:col>8</xdr:col>
      <xdr:colOff>0</xdr:colOff>
      <xdr:row>1</xdr:row>
      <xdr:rowOff>190500</xdr:rowOff>
    </xdr:to>
    <xdr:pic>
      <xdr:nvPicPr>
        <xdr:cNvPr id="26985" name="Picture 1" descr="OSB-signature (002)">
          <a:extLst>
            <a:ext uri="{FF2B5EF4-FFF2-40B4-BE49-F238E27FC236}">
              <a16:creationId xmlns:a16="http://schemas.microsoft.com/office/drawing/2014/main" id="{3FD43CA2-10CF-C531-10AE-497909ED2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4870" y="0"/>
          <a:ext cx="20231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26986" name="Chart 2">
          <a:extLst>
            <a:ext uri="{FF2B5EF4-FFF2-40B4-BE49-F238E27FC236}">
              <a16:creationId xmlns:a16="http://schemas.microsoft.com/office/drawing/2014/main" id="{9181EE20-03B7-52A6-48A7-D149A7444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198120</xdr:rowOff>
    </xdr:to>
    <xdr:pic>
      <xdr:nvPicPr>
        <xdr:cNvPr id="264539" name="Picture 1" descr="OSB-signature (002)">
          <a:extLst>
            <a:ext uri="{FF2B5EF4-FFF2-40B4-BE49-F238E27FC236}">
              <a16:creationId xmlns:a16="http://schemas.microsoft.com/office/drawing/2014/main" id="{DA3A1289-570C-66AD-B1A2-EFB53D1F8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15910" y="0"/>
          <a:ext cx="211963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20</xdr:row>
      <xdr:rowOff>323850</xdr:rowOff>
    </xdr:from>
    <xdr:to>
      <xdr:col>4</xdr:col>
      <xdr:colOff>787400</xdr:colOff>
      <xdr:row>34</xdr:row>
      <xdr:rowOff>139700</xdr:rowOff>
    </xdr:to>
    <xdr:graphicFrame macro="">
      <xdr:nvGraphicFramePr>
        <xdr:cNvPr id="264540" name="Chart 2">
          <a:extLst>
            <a:ext uri="{FF2B5EF4-FFF2-40B4-BE49-F238E27FC236}">
              <a16:creationId xmlns:a16="http://schemas.microsoft.com/office/drawing/2014/main" id="{EE76063C-F68E-2F62-860B-7CD987D13A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187036</xdr:rowOff>
    </xdr:to>
    <xdr:pic>
      <xdr:nvPicPr>
        <xdr:cNvPr id="265563" name="Picture 1" descr="OSB-signature (002)">
          <a:extLst>
            <a:ext uri="{FF2B5EF4-FFF2-40B4-BE49-F238E27FC236}">
              <a16:creationId xmlns:a16="http://schemas.microsoft.com/office/drawing/2014/main" id="{E29FAC8E-0F36-54EB-8518-54981F1C0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265564" name="Chart 2">
          <a:extLst>
            <a:ext uri="{FF2B5EF4-FFF2-40B4-BE49-F238E27FC236}">
              <a16:creationId xmlns:a16="http://schemas.microsoft.com/office/drawing/2014/main" id="{984B4E97-7B58-75B8-BC4D-E6CAE9A59D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200891</xdr:rowOff>
    </xdr:to>
    <xdr:pic>
      <xdr:nvPicPr>
        <xdr:cNvPr id="409939" name="Picture 1" descr="OSB-signature (002)">
          <a:extLst>
            <a:ext uri="{FF2B5EF4-FFF2-40B4-BE49-F238E27FC236}">
              <a16:creationId xmlns:a16="http://schemas.microsoft.com/office/drawing/2014/main" id="{8FCAB5FB-2BC6-DA32-639C-3A00059D2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20</xdr:row>
      <xdr:rowOff>400050</xdr:rowOff>
    </xdr:from>
    <xdr:to>
      <xdr:col>4</xdr:col>
      <xdr:colOff>304800</xdr:colOff>
      <xdr:row>34</xdr:row>
      <xdr:rowOff>222250</xdr:rowOff>
    </xdr:to>
    <xdr:graphicFrame macro="">
      <xdr:nvGraphicFramePr>
        <xdr:cNvPr id="409940" name="Chart 2">
          <a:extLst>
            <a:ext uri="{FF2B5EF4-FFF2-40B4-BE49-F238E27FC236}">
              <a16:creationId xmlns:a16="http://schemas.microsoft.com/office/drawing/2014/main" id="{E3AAC74E-06AE-A647-EF5C-5DE282548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214745</xdr:rowOff>
    </xdr:to>
    <xdr:pic>
      <xdr:nvPicPr>
        <xdr:cNvPr id="410963" name="Picture 1" descr="OSB-signature (002)">
          <a:extLst>
            <a:ext uri="{FF2B5EF4-FFF2-40B4-BE49-F238E27FC236}">
              <a16:creationId xmlns:a16="http://schemas.microsoft.com/office/drawing/2014/main" id="{F32A019B-F14F-3EFB-E65C-E4BBA6A6E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20</xdr:row>
      <xdr:rowOff>419100</xdr:rowOff>
    </xdr:from>
    <xdr:to>
      <xdr:col>4</xdr:col>
      <xdr:colOff>311150</xdr:colOff>
      <xdr:row>34</xdr:row>
      <xdr:rowOff>222250</xdr:rowOff>
    </xdr:to>
    <xdr:graphicFrame macro="">
      <xdr:nvGraphicFramePr>
        <xdr:cNvPr id="410964" name="Chart 2">
          <a:extLst>
            <a:ext uri="{FF2B5EF4-FFF2-40B4-BE49-F238E27FC236}">
              <a16:creationId xmlns:a16="http://schemas.microsoft.com/office/drawing/2014/main" id="{B5AF07C3-42D7-287F-E1A5-1BEACBB73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200891</xdr:rowOff>
    </xdr:to>
    <xdr:pic>
      <xdr:nvPicPr>
        <xdr:cNvPr id="412061" name="Picture 1" descr="OSB-signature (002)">
          <a:extLst>
            <a:ext uri="{FF2B5EF4-FFF2-40B4-BE49-F238E27FC236}">
              <a16:creationId xmlns:a16="http://schemas.microsoft.com/office/drawing/2014/main" id="{C2781846-E1E3-64AE-B4C6-0C59B58FC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412062" name="Chart 2">
          <a:extLst>
            <a:ext uri="{FF2B5EF4-FFF2-40B4-BE49-F238E27FC236}">
              <a16:creationId xmlns:a16="http://schemas.microsoft.com/office/drawing/2014/main" id="{A650D397-D60B-0521-36A0-0F25B1EA4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214745</xdr:rowOff>
    </xdr:to>
    <xdr:pic>
      <xdr:nvPicPr>
        <xdr:cNvPr id="413011" name="Picture 1" descr="OSB-signature (002)">
          <a:extLst>
            <a:ext uri="{FF2B5EF4-FFF2-40B4-BE49-F238E27FC236}">
              <a16:creationId xmlns:a16="http://schemas.microsoft.com/office/drawing/2014/main" id="{10BC0C8F-D329-155F-3D8E-B4F2FE0E80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413012" name="Chart 2">
          <a:extLst>
            <a:ext uri="{FF2B5EF4-FFF2-40B4-BE49-F238E27FC236}">
              <a16:creationId xmlns:a16="http://schemas.microsoft.com/office/drawing/2014/main" id="{1F887245-A6F2-EFA7-7E52-AAA58E433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44450</xdr:rowOff>
    </xdr:from>
    <xdr:to>
      <xdr:col>4</xdr:col>
      <xdr:colOff>190500</xdr:colOff>
      <xdr:row>34</xdr:row>
      <xdr:rowOff>336550</xdr:rowOff>
    </xdr:to>
    <xdr:graphicFrame macro="">
      <xdr:nvGraphicFramePr>
        <xdr:cNvPr id="1385" name="Chart 1">
          <a:extLst>
            <a:ext uri="{FF2B5EF4-FFF2-40B4-BE49-F238E27FC236}">
              <a16:creationId xmlns:a16="http://schemas.microsoft.com/office/drawing/2014/main" id="{974632A2-B976-9963-2E51-6DF6AC0FE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139701</xdr:colOff>
      <xdr:row>0</xdr:row>
      <xdr:rowOff>0</xdr:rowOff>
    </xdr:from>
    <xdr:to>
      <xdr:col>7</xdr:col>
      <xdr:colOff>810492</xdr:colOff>
      <xdr:row>1</xdr:row>
      <xdr:rowOff>264160</xdr:rowOff>
    </xdr:to>
    <xdr:pic>
      <xdr:nvPicPr>
        <xdr:cNvPr id="1386" name="Picture 2" descr="OSB-signature (002)">
          <a:extLst>
            <a:ext uri="{FF2B5EF4-FFF2-40B4-BE49-F238E27FC236}">
              <a16:creationId xmlns:a16="http://schemas.microsoft.com/office/drawing/2014/main" id="{463973AD-26C8-D45A-63DF-CF9016447B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7846" y="0"/>
          <a:ext cx="2319482" cy="534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214745</xdr:rowOff>
    </xdr:to>
    <xdr:pic>
      <xdr:nvPicPr>
        <xdr:cNvPr id="414035" name="Picture 1" descr="OSB-signature (002)">
          <a:extLst>
            <a:ext uri="{FF2B5EF4-FFF2-40B4-BE49-F238E27FC236}">
              <a16:creationId xmlns:a16="http://schemas.microsoft.com/office/drawing/2014/main" id="{BAB1E6A5-5A72-0977-7997-99A04F291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82550</xdr:colOff>
      <xdr:row>20</xdr:row>
      <xdr:rowOff>419100</xdr:rowOff>
    </xdr:from>
    <xdr:to>
      <xdr:col>4</xdr:col>
      <xdr:colOff>273050</xdr:colOff>
      <xdr:row>34</xdr:row>
      <xdr:rowOff>222250</xdr:rowOff>
    </xdr:to>
    <xdr:graphicFrame macro="">
      <xdr:nvGraphicFramePr>
        <xdr:cNvPr id="414036" name="Chart 2">
          <a:extLst>
            <a:ext uri="{FF2B5EF4-FFF2-40B4-BE49-F238E27FC236}">
              <a16:creationId xmlns:a16="http://schemas.microsoft.com/office/drawing/2014/main" id="{5B658136-151D-7E02-299A-A5D41EC77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207818</xdr:rowOff>
    </xdr:to>
    <xdr:pic>
      <xdr:nvPicPr>
        <xdr:cNvPr id="824639" name="Picture 1" descr="OSB-signature (002)">
          <a:extLst>
            <a:ext uri="{FF2B5EF4-FFF2-40B4-BE49-F238E27FC236}">
              <a16:creationId xmlns:a16="http://schemas.microsoft.com/office/drawing/2014/main" id="{7979F6A2-3564-F3EC-C6F1-FF43E54A2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824640" name="Chart 2">
          <a:extLst>
            <a:ext uri="{FF2B5EF4-FFF2-40B4-BE49-F238E27FC236}">
              <a16:creationId xmlns:a16="http://schemas.microsoft.com/office/drawing/2014/main" id="{3FDC2310-08C4-5A30-F2E5-59D7AD4A1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207818</xdr:rowOff>
    </xdr:to>
    <xdr:pic>
      <xdr:nvPicPr>
        <xdr:cNvPr id="825663" name="Picture 1" descr="OSB-signature (002)">
          <a:extLst>
            <a:ext uri="{FF2B5EF4-FFF2-40B4-BE49-F238E27FC236}">
              <a16:creationId xmlns:a16="http://schemas.microsoft.com/office/drawing/2014/main" id="{3A70566F-3D27-C2A3-2C3D-8B2B19AFE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825664" name="Chart 2">
          <a:extLst>
            <a:ext uri="{FF2B5EF4-FFF2-40B4-BE49-F238E27FC236}">
              <a16:creationId xmlns:a16="http://schemas.microsoft.com/office/drawing/2014/main" id="{27EF963F-5C4B-AB1A-D8AF-FAA1A5787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214745</xdr:rowOff>
    </xdr:to>
    <xdr:pic>
      <xdr:nvPicPr>
        <xdr:cNvPr id="827711" name="Picture 1" descr="OSB-signature (002)">
          <a:extLst>
            <a:ext uri="{FF2B5EF4-FFF2-40B4-BE49-F238E27FC236}">
              <a16:creationId xmlns:a16="http://schemas.microsoft.com/office/drawing/2014/main" id="{6E1932A1-22C6-769D-607E-E6EC6689D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8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827712" name="Chart 2">
          <a:extLst>
            <a:ext uri="{FF2B5EF4-FFF2-40B4-BE49-F238E27FC236}">
              <a16:creationId xmlns:a16="http://schemas.microsoft.com/office/drawing/2014/main" id="{0E62FCCD-316D-8BAF-C65C-F269DC92E6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200891</xdr:rowOff>
    </xdr:to>
    <xdr:pic>
      <xdr:nvPicPr>
        <xdr:cNvPr id="826687" name="Picture 1" descr="OSB-signature (002)">
          <a:extLst>
            <a:ext uri="{FF2B5EF4-FFF2-40B4-BE49-F238E27FC236}">
              <a16:creationId xmlns:a16="http://schemas.microsoft.com/office/drawing/2014/main" id="{923A5755-B437-8B43-DD5A-40FAE188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826688" name="Chart 2">
          <a:extLst>
            <a:ext uri="{FF2B5EF4-FFF2-40B4-BE49-F238E27FC236}">
              <a16:creationId xmlns:a16="http://schemas.microsoft.com/office/drawing/2014/main" id="{B0D0FC48-062E-AB7D-F8E7-FD9424A90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207818</xdr:rowOff>
    </xdr:to>
    <xdr:pic>
      <xdr:nvPicPr>
        <xdr:cNvPr id="828735" name="Picture 1" descr="OSB-signature (002)">
          <a:extLst>
            <a:ext uri="{FF2B5EF4-FFF2-40B4-BE49-F238E27FC236}">
              <a16:creationId xmlns:a16="http://schemas.microsoft.com/office/drawing/2014/main" id="{B7D5AE3D-B457-0941-6AF4-2FAD62DD9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828736" name="Chart 2">
          <a:extLst>
            <a:ext uri="{FF2B5EF4-FFF2-40B4-BE49-F238E27FC236}">
              <a16:creationId xmlns:a16="http://schemas.microsoft.com/office/drawing/2014/main" id="{6EF69046-7F07-D0DB-4D49-0FA09D0FB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221672</xdr:rowOff>
    </xdr:to>
    <xdr:pic>
      <xdr:nvPicPr>
        <xdr:cNvPr id="829759" name="Picture 1" descr="OSB-signature (002)">
          <a:extLst>
            <a:ext uri="{FF2B5EF4-FFF2-40B4-BE49-F238E27FC236}">
              <a16:creationId xmlns:a16="http://schemas.microsoft.com/office/drawing/2014/main" id="{E6866314-877C-4316-57F6-681DDFC33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9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829760" name="Chart 2">
          <a:extLst>
            <a:ext uri="{FF2B5EF4-FFF2-40B4-BE49-F238E27FC236}">
              <a16:creationId xmlns:a16="http://schemas.microsoft.com/office/drawing/2014/main" id="{A7D4FE23-B92C-7583-1887-AAA5D5378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187036</xdr:rowOff>
    </xdr:to>
    <xdr:pic>
      <xdr:nvPicPr>
        <xdr:cNvPr id="830783" name="Picture 1" descr="OSB-signature (002)">
          <a:extLst>
            <a:ext uri="{FF2B5EF4-FFF2-40B4-BE49-F238E27FC236}">
              <a16:creationId xmlns:a16="http://schemas.microsoft.com/office/drawing/2014/main" id="{A5AF7085-6427-A021-7EF0-6B31C0331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830784" name="Chart 2">
          <a:extLst>
            <a:ext uri="{FF2B5EF4-FFF2-40B4-BE49-F238E27FC236}">
              <a16:creationId xmlns:a16="http://schemas.microsoft.com/office/drawing/2014/main" id="{46F6113C-5CBA-147A-ED22-490406BDD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207818</xdr:rowOff>
    </xdr:to>
    <xdr:pic>
      <xdr:nvPicPr>
        <xdr:cNvPr id="1168689" name="Picture 1" descr="OSB-signature (002)">
          <a:extLst>
            <a:ext uri="{FF2B5EF4-FFF2-40B4-BE49-F238E27FC236}">
              <a16:creationId xmlns:a16="http://schemas.microsoft.com/office/drawing/2014/main" id="{272CF007-971D-1496-C77D-74DE64E9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872" y="0"/>
          <a:ext cx="212240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1168690" name="Chart 2">
          <a:extLst>
            <a:ext uri="{FF2B5EF4-FFF2-40B4-BE49-F238E27FC236}">
              <a16:creationId xmlns:a16="http://schemas.microsoft.com/office/drawing/2014/main" id="{95CAB273-596F-9411-AC02-C422510B4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207818</xdr:rowOff>
    </xdr:to>
    <xdr:pic>
      <xdr:nvPicPr>
        <xdr:cNvPr id="1169713" name="Picture 1" descr="OSB-signature (002)">
          <a:extLst>
            <a:ext uri="{FF2B5EF4-FFF2-40B4-BE49-F238E27FC236}">
              <a16:creationId xmlns:a16="http://schemas.microsoft.com/office/drawing/2014/main" id="{CF2A215C-F579-49D2-BC0E-71B102687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23</xdr:row>
      <xdr:rowOff>0</xdr:rowOff>
    </xdr:from>
    <xdr:to>
      <xdr:col>4</xdr:col>
      <xdr:colOff>228600</xdr:colOff>
      <xdr:row>36</xdr:row>
      <xdr:rowOff>298450</xdr:rowOff>
    </xdr:to>
    <xdr:graphicFrame macro="">
      <xdr:nvGraphicFramePr>
        <xdr:cNvPr id="1169714" name="Chart 2">
          <a:extLst>
            <a:ext uri="{FF2B5EF4-FFF2-40B4-BE49-F238E27FC236}">
              <a16:creationId xmlns:a16="http://schemas.microsoft.com/office/drawing/2014/main" id="{3002C829-9D8E-FBD3-DDA3-EFDEACBA8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44450</xdr:rowOff>
    </xdr:from>
    <xdr:to>
      <xdr:col>4</xdr:col>
      <xdr:colOff>190500</xdr:colOff>
      <xdr:row>29</xdr:row>
      <xdr:rowOff>336550</xdr:rowOff>
    </xdr:to>
    <xdr:graphicFrame macro="">
      <xdr:nvGraphicFramePr>
        <xdr:cNvPr id="6670443" name="Chart 1">
          <a:extLst>
            <a:ext uri="{FF2B5EF4-FFF2-40B4-BE49-F238E27FC236}">
              <a16:creationId xmlns:a16="http://schemas.microsoft.com/office/drawing/2014/main" id="{2C8E27D6-5EC1-6989-1890-57CC70DCE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139700</xdr:colOff>
      <xdr:row>0</xdr:row>
      <xdr:rowOff>0</xdr:rowOff>
    </xdr:from>
    <xdr:to>
      <xdr:col>7</xdr:col>
      <xdr:colOff>782782</xdr:colOff>
      <xdr:row>1</xdr:row>
      <xdr:rowOff>264160</xdr:rowOff>
    </xdr:to>
    <xdr:pic>
      <xdr:nvPicPr>
        <xdr:cNvPr id="6670444" name="Picture 2" descr="OSB-signature (002)">
          <a:extLst>
            <a:ext uri="{FF2B5EF4-FFF2-40B4-BE49-F238E27FC236}">
              <a16:creationId xmlns:a16="http://schemas.microsoft.com/office/drawing/2014/main" id="{D0C5F4C9-4C4A-C8DA-0492-0612E566DC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7845" y="0"/>
          <a:ext cx="2291773" cy="534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207818</xdr:rowOff>
    </xdr:to>
    <xdr:pic>
      <xdr:nvPicPr>
        <xdr:cNvPr id="1170737" name="Picture 1" descr="OSB-signature (002)">
          <a:extLst>
            <a:ext uri="{FF2B5EF4-FFF2-40B4-BE49-F238E27FC236}">
              <a16:creationId xmlns:a16="http://schemas.microsoft.com/office/drawing/2014/main" id="{A17AEAB4-B583-FD59-85AA-649BEF403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21</xdr:row>
      <xdr:rowOff>0</xdr:rowOff>
    </xdr:from>
    <xdr:to>
      <xdr:col>4</xdr:col>
      <xdr:colOff>228600</xdr:colOff>
      <xdr:row>34</xdr:row>
      <xdr:rowOff>298450</xdr:rowOff>
    </xdr:to>
    <xdr:graphicFrame macro="">
      <xdr:nvGraphicFramePr>
        <xdr:cNvPr id="1170738" name="Chart 2">
          <a:extLst>
            <a:ext uri="{FF2B5EF4-FFF2-40B4-BE49-F238E27FC236}">
              <a16:creationId xmlns:a16="http://schemas.microsoft.com/office/drawing/2014/main" id="{CD12164D-0B95-DF51-CFE6-E0B8E6E5EB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821690</xdr:colOff>
      <xdr:row>0</xdr:row>
      <xdr:rowOff>0</xdr:rowOff>
    </xdr:from>
    <xdr:to>
      <xdr:col>9</xdr:col>
      <xdr:colOff>0</xdr:colOff>
      <xdr:row>1</xdr:row>
      <xdr:rowOff>200891</xdr:rowOff>
    </xdr:to>
    <xdr:pic>
      <xdr:nvPicPr>
        <xdr:cNvPr id="1171761" name="Picture 1" descr="OSB-signature (002)">
          <a:extLst>
            <a:ext uri="{FF2B5EF4-FFF2-40B4-BE49-F238E27FC236}">
              <a16:creationId xmlns:a16="http://schemas.microsoft.com/office/drawing/2014/main" id="{75F86B80-A146-36BE-25FD-20FD0E665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9072" y="0"/>
          <a:ext cx="2122401"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22</xdr:row>
      <xdr:rowOff>0</xdr:rowOff>
    </xdr:from>
    <xdr:to>
      <xdr:col>4</xdr:col>
      <xdr:colOff>228600</xdr:colOff>
      <xdr:row>35</xdr:row>
      <xdr:rowOff>298450</xdr:rowOff>
    </xdr:to>
    <xdr:graphicFrame macro="">
      <xdr:nvGraphicFramePr>
        <xdr:cNvPr id="1171762" name="Chart 2">
          <a:extLst>
            <a:ext uri="{FF2B5EF4-FFF2-40B4-BE49-F238E27FC236}">
              <a16:creationId xmlns:a16="http://schemas.microsoft.com/office/drawing/2014/main" id="{65C45E05-F2CC-1BB3-B15F-264E94994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44450</xdr:rowOff>
    </xdr:from>
    <xdr:to>
      <xdr:col>4</xdr:col>
      <xdr:colOff>190500</xdr:colOff>
      <xdr:row>29</xdr:row>
      <xdr:rowOff>336550</xdr:rowOff>
    </xdr:to>
    <xdr:graphicFrame macro="">
      <xdr:nvGraphicFramePr>
        <xdr:cNvPr id="6671467" name="Chart 1">
          <a:extLst>
            <a:ext uri="{FF2B5EF4-FFF2-40B4-BE49-F238E27FC236}">
              <a16:creationId xmlns:a16="http://schemas.microsoft.com/office/drawing/2014/main" id="{1154B510-E017-063B-9F93-4B7ED29CF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139701</xdr:colOff>
      <xdr:row>0</xdr:row>
      <xdr:rowOff>0</xdr:rowOff>
    </xdr:from>
    <xdr:to>
      <xdr:col>7</xdr:col>
      <xdr:colOff>810492</xdr:colOff>
      <xdr:row>1</xdr:row>
      <xdr:rowOff>264160</xdr:rowOff>
    </xdr:to>
    <xdr:pic>
      <xdr:nvPicPr>
        <xdr:cNvPr id="6671468" name="Picture 2" descr="OSB-signature (002)">
          <a:extLst>
            <a:ext uri="{FF2B5EF4-FFF2-40B4-BE49-F238E27FC236}">
              <a16:creationId xmlns:a16="http://schemas.microsoft.com/office/drawing/2014/main" id="{33489094-C5EC-2282-FC73-69BD266BB4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7846" y="0"/>
          <a:ext cx="2319482" cy="534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361950</xdr:colOff>
      <xdr:row>0</xdr:row>
      <xdr:rowOff>0</xdr:rowOff>
    </xdr:from>
    <xdr:to>
      <xdr:col>8</xdr:col>
      <xdr:colOff>1154</xdr:colOff>
      <xdr:row>1</xdr:row>
      <xdr:rowOff>187036</xdr:rowOff>
    </xdr:to>
    <xdr:pic>
      <xdr:nvPicPr>
        <xdr:cNvPr id="6752361" name="Picture 2" descr="OSB-signature (002)">
          <a:extLst>
            <a:ext uri="{FF2B5EF4-FFF2-40B4-BE49-F238E27FC236}">
              <a16:creationId xmlns:a16="http://schemas.microsoft.com/office/drawing/2014/main" id="{3BB7714C-7A64-8FB5-9A2D-90AC01E73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9695" y="0"/>
          <a:ext cx="211224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20</xdr:row>
      <xdr:rowOff>0</xdr:rowOff>
    </xdr:from>
    <xdr:to>
      <xdr:col>3</xdr:col>
      <xdr:colOff>342900</xdr:colOff>
      <xdr:row>33</xdr:row>
      <xdr:rowOff>298450</xdr:rowOff>
    </xdr:to>
    <xdr:graphicFrame macro="">
      <xdr:nvGraphicFramePr>
        <xdr:cNvPr id="6752362" name="Chart 3">
          <a:extLst>
            <a:ext uri="{FF2B5EF4-FFF2-40B4-BE49-F238E27FC236}">
              <a16:creationId xmlns:a16="http://schemas.microsoft.com/office/drawing/2014/main" id="{BE8E8328-E00C-C74B-2E62-2C3D853AC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361950</xdr:colOff>
      <xdr:row>0</xdr:row>
      <xdr:rowOff>0</xdr:rowOff>
    </xdr:from>
    <xdr:to>
      <xdr:col>8</xdr:col>
      <xdr:colOff>1154</xdr:colOff>
      <xdr:row>1</xdr:row>
      <xdr:rowOff>207818</xdr:rowOff>
    </xdr:to>
    <xdr:pic>
      <xdr:nvPicPr>
        <xdr:cNvPr id="6749289" name="Picture 2" descr="OSB-signature (002)">
          <a:extLst>
            <a:ext uri="{FF2B5EF4-FFF2-40B4-BE49-F238E27FC236}">
              <a16:creationId xmlns:a16="http://schemas.microsoft.com/office/drawing/2014/main" id="{80EB4A68-DCCB-B22B-1ADB-501A841CE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9695" y="0"/>
          <a:ext cx="2112241" cy="47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0</xdr:rowOff>
    </xdr:from>
    <xdr:to>
      <xdr:col>3</xdr:col>
      <xdr:colOff>342900</xdr:colOff>
      <xdr:row>34</xdr:row>
      <xdr:rowOff>298450</xdr:rowOff>
    </xdr:to>
    <xdr:graphicFrame macro="">
      <xdr:nvGraphicFramePr>
        <xdr:cNvPr id="6749290" name="Chart 3">
          <a:extLst>
            <a:ext uri="{FF2B5EF4-FFF2-40B4-BE49-F238E27FC236}">
              <a16:creationId xmlns:a16="http://schemas.microsoft.com/office/drawing/2014/main" id="{3949077E-1440-B78B-3A88-1451A7E6BE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361950</xdr:colOff>
      <xdr:row>0</xdr:row>
      <xdr:rowOff>0</xdr:rowOff>
    </xdr:from>
    <xdr:to>
      <xdr:col>8</xdr:col>
      <xdr:colOff>1154</xdr:colOff>
      <xdr:row>1</xdr:row>
      <xdr:rowOff>166254</xdr:rowOff>
    </xdr:to>
    <xdr:pic>
      <xdr:nvPicPr>
        <xdr:cNvPr id="6750313" name="Picture 2" descr="OSB-signature (002)">
          <a:extLst>
            <a:ext uri="{FF2B5EF4-FFF2-40B4-BE49-F238E27FC236}">
              <a16:creationId xmlns:a16="http://schemas.microsoft.com/office/drawing/2014/main" id="{54C9AB19-A2B0-D438-8653-0BEC92904B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9695" y="0"/>
          <a:ext cx="2112241" cy="43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0</xdr:rowOff>
    </xdr:from>
    <xdr:to>
      <xdr:col>3</xdr:col>
      <xdr:colOff>342900</xdr:colOff>
      <xdr:row>29</xdr:row>
      <xdr:rowOff>298450</xdr:rowOff>
    </xdr:to>
    <xdr:graphicFrame macro="">
      <xdr:nvGraphicFramePr>
        <xdr:cNvPr id="6750314" name="Chart 3">
          <a:extLst>
            <a:ext uri="{FF2B5EF4-FFF2-40B4-BE49-F238E27FC236}">
              <a16:creationId xmlns:a16="http://schemas.microsoft.com/office/drawing/2014/main" id="{CE0BBF7A-62A3-A396-3819-F51056786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361950</xdr:colOff>
      <xdr:row>0</xdr:row>
      <xdr:rowOff>0</xdr:rowOff>
    </xdr:from>
    <xdr:to>
      <xdr:col>8</xdr:col>
      <xdr:colOff>1154</xdr:colOff>
      <xdr:row>1</xdr:row>
      <xdr:rowOff>180109</xdr:rowOff>
    </xdr:to>
    <xdr:pic>
      <xdr:nvPicPr>
        <xdr:cNvPr id="6751337" name="Picture 2" descr="OSB-signature (002)">
          <a:extLst>
            <a:ext uri="{FF2B5EF4-FFF2-40B4-BE49-F238E27FC236}">
              <a16:creationId xmlns:a16="http://schemas.microsoft.com/office/drawing/2014/main" id="{2B3C8822-A728-31F5-3E90-76C2EDAC6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9695" y="0"/>
          <a:ext cx="2112241" cy="45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16</xdr:row>
      <xdr:rowOff>0</xdr:rowOff>
    </xdr:from>
    <xdr:to>
      <xdr:col>3</xdr:col>
      <xdr:colOff>342900</xdr:colOff>
      <xdr:row>29</xdr:row>
      <xdr:rowOff>298450</xdr:rowOff>
    </xdr:to>
    <xdr:graphicFrame macro="">
      <xdr:nvGraphicFramePr>
        <xdr:cNvPr id="6751338" name="Chart 3">
          <a:extLst>
            <a:ext uri="{FF2B5EF4-FFF2-40B4-BE49-F238E27FC236}">
              <a16:creationId xmlns:a16="http://schemas.microsoft.com/office/drawing/2014/main" id="{2F543CD7-7286-DAD8-F9DC-CC3D526BD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OSBDeansOffice-ACBSP/Shared%20Documents/ACBSP/2023%20Self-Study%20Current%20Files/04%20STANDARD%20Student%20Learning%20Assessment/Std.%204%20Review/AY%202021-2022%20PLO%20Resul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2021"/>
      <sheetName val="Winter 2022"/>
    </sheetNames>
    <sheetDataSet>
      <sheetData sheetId="0">
        <row r="4">
          <cell r="J4">
            <v>0.83666666666666667</v>
          </cell>
        </row>
        <row r="5">
          <cell r="J5">
            <v>0.72400000000000009</v>
          </cell>
        </row>
        <row r="6">
          <cell r="J6">
            <v>0.71730000000000005</v>
          </cell>
        </row>
        <row r="8">
          <cell r="J8">
            <v>0.75</v>
          </cell>
        </row>
        <row r="9">
          <cell r="J9">
            <v>0.62</v>
          </cell>
        </row>
        <row r="10">
          <cell r="J10">
            <v>0.87</v>
          </cell>
        </row>
        <row r="12">
          <cell r="J12">
            <v>0.77</v>
          </cell>
        </row>
        <row r="13">
          <cell r="J13">
            <v>0.75</v>
          </cell>
        </row>
        <row r="16">
          <cell r="J16">
            <v>0.82194999999999996</v>
          </cell>
        </row>
        <row r="18">
          <cell r="J18">
            <v>0.79</v>
          </cell>
        </row>
        <row r="21">
          <cell r="J21">
            <v>0.87</v>
          </cell>
        </row>
        <row r="28">
          <cell r="J28">
            <v>0.72517500000000001</v>
          </cell>
        </row>
        <row r="32">
          <cell r="J32">
            <v>0.70745000000000002</v>
          </cell>
        </row>
        <row r="36">
          <cell r="J36">
            <v>0.67222499999999996</v>
          </cell>
        </row>
        <row r="38">
          <cell r="J38">
            <v>0.76749999999999996</v>
          </cell>
        </row>
        <row r="46">
          <cell r="J46">
            <v>0.70609999999999984</v>
          </cell>
        </row>
        <row r="50">
          <cell r="J50">
            <v>0.81224999999999992</v>
          </cell>
        </row>
        <row r="54">
          <cell r="J54">
            <v>0.70950000000000002</v>
          </cell>
        </row>
        <row r="55">
          <cell r="J55">
            <v>0.73530000000000006</v>
          </cell>
        </row>
        <row r="56">
          <cell r="J56">
            <v>0.79500000000000004</v>
          </cell>
        </row>
        <row r="58">
          <cell r="J58">
            <v>0.75700000000000001</v>
          </cell>
        </row>
        <row r="59">
          <cell r="J59">
            <v>0.71</v>
          </cell>
        </row>
        <row r="62">
          <cell r="J62">
            <v>0.79</v>
          </cell>
        </row>
      </sheetData>
      <sheetData sheetId="1">
        <row r="2">
          <cell r="J2">
            <v>0.60460000000000003</v>
          </cell>
        </row>
        <row r="5">
          <cell r="J5">
            <v>0.72389999999999999</v>
          </cell>
        </row>
        <row r="7">
          <cell r="J7">
            <v>0.78299999999999992</v>
          </cell>
          <cell r="K7">
            <v>0.70383333333333331</v>
          </cell>
        </row>
        <row r="9">
          <cell r="J9">
            <v>0.88099999999999989</v>
          </cell>
        </row>
        <row r="11">
          <cell r="J11">
            <v>0.71900000000000008</v>
          </cell>
        </row>
        <row r="14">
          <cell r="J14">
            <v>0.77903333333333336</v>
          </cell>
        </row>
        <row r="15">
          <cell r="J15">
            <v>0.84</v>
          </cell>
          <cell r="K15">
            <v>0.80475833333333335</v>
          </cell>
        </row>
        <row r="18">
          <cell r="J18">
            <v>0.81083333333333329</v>
          </cell>
        </row>
        <row r="19">
          <cell r="J19">
            <v>0.79500000000000004</v>
          </cell>
        </row>
        <row r="21">
          <cell r="J21">
            <v>0.72499999999999998</v>
          </cell>
        </row>
        <row r="23">
          <cell r="J23">
            <v>0.82015000000000005</v>
          </cell>
        </row>
        <row r="24">
          <cell r="J24">
            <v>0.74</v>
          </cell>
        </row>
        <row r="27">
          <cell r="J27">
            <v>0.81</v>
          </cell>
        </row>
        <row r="32">
          <cell r="J32">
            <v>0.80500000000000005</v>
          </cell>
        </row>
        <row r="34">
          <cell r="J34">
            <v>0.69</v>
          </cell>
        </row>
        <row r="44">
          <cell r="J44">
            <v>0.71061249999999998</v>
          </cell>
        </row>
        <row r="50">
          <cell r="J50">
            <v>0.745</v>
          </cell>
        </row>
        <row r="56">
          <cell r="J56">
            <v>0.66833333333333333</v>
          </cell>
        </row>
        <row r="58">
          <cell r="J58">
            <v>0.77500000000000002</v>
          </cell>
        </row>
        <row r="60">
          <cell r="J60">
            <v>0.7087</v>
          </cell>
        </row>
        <row r="71">
          <cell r="J71">
            <v>0.75452727272727271</v>
          </cell>
        </row>
        <row r="73">
          <cell r="J73">
            <v>0.75205</v>
          </cell>
        </row>
        <row r="74">
          <cell r="J74">
            <v>0.75700000000000001</v>
          </cell>
        </row>
        <row r="77">
          <cell r="J77">
            <v>0.72993333333333321</v>
          </cell>
        </row>
        <row r="80">
          <cell r="J80">
            <v>0.81950000000000001</v>
          </cell>
        </row>
        <row r="83">
          <cell r="J83">
            <v>0.8</v>
          </cell>
        </row>
        <row r="89">
          <cell r="J89">
            <v>0.89100000000000001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dimension ref="A1:K47"/>
  <sheetViews>
    <sheetView tabSelected="1" view="pageBreakPreview" topLeftCell="E1" zoomScaleNormal="100" zoomScaleSheetLayoutView="100" workbookViewId="0">
      <selection activeCell="H5" sqref="H5"/>
    </sheetView>
  </sheetViews>
  <sheetFormatPr defaultColWidth="11" defaultRowHeight="15.6" x14ac:dyDescent="0.3"/>
  <cols>
    <col min="1" max="1" width="12.296875" style="9" customWidth="1"/>
    <col min="2" max="2" width="24.296875" style="9" bestFit="1" customWidth="1"/>
    <col min="3" max="3" width="32.296875" style="9" customWidth="1"/>
    <col min="4" max="4" width="11.796875" style="9" customWidth="1"/>
    <col min="5" max="5" width="72.5" style="9" customWidth="1"/>
    <col min="6" max="6" width="24.3984375" style="9" customWidth="1"/>
    <col min="7" max="7" width="21.69921875" style="21" hidden="1" customWidth="1"/>
    <col min="8" max="8" width="15.796875" style="51" bestFit="1" customWidth="1"/>
    <col min="9" max="9" width="28.796875" style="33" customWidth="1"/>
    <col min="10" max="10" width="35.296875" style="8" customWidth="1"/>
    <col min="11" max="11" width="20.19921875" style="8" customWidth="1"/>
    <col min="12" max="16384" width="11" style="8"/>
  </cols>
  <sheetData>
    <row r="1" spans="1:11" ht="21" x14ac:dyDescent="0.4">
      <c r="A1" s="26" t="s">
        <v>55</v>
      </c>
      <c r="B1" s="26"/>
      <c r="C1" s="26"/>
    </row>
    <row r="4" spans="1:11" s="37" customFormat="1" ht="18" x14ac:dyDescent="0.35">
      <c r="A4" s="34" t="s">
        <v>214</v>
      </c>
      <c r="B4" s="34" t="s">
        <v>163</v>
      </c>
      <c r="C4" s="34" t="s">
        <v>53</v>
      </c>
      <c r="D4" s="34" t="s">
        <v>54</v>
      </c>
      <c r="E4" s="34" t="s">
        <v>57</v>
      </c>
      <c r="F4" s="34" t="s">
        <v>269</v>
      </c>
      <c r="G4" s="35" t="s">
        <v>240</v>
      </c>
      <c r="H4" s="35" t="s">
        <v>201</v>
      </c>
      <c r="I4" s="35" t="s">
        <v>219</v>
      </c>
      <c r="J4" s="36" t="s">
        <v>216</v>
      </c>
      <c r="K4" s="36" t="s">
        <v>230</v>
      </c>
    </row>
    <row r="5" spans="1:11" s="19" customFormat="1" ht="227.25" customHeight="1" x14ac:dyDescent="0.3">
      <c r="A5" s="21" t="s">
        <v>56</v>
      </c>
      <c r="B5" s="21" t="s">
        <v>164</v>
      </c>
      <c r="C5" s="24" t="str">
        <f>'ACCT # 1-1'!A5</f>
        <v>Prepare financial statements in accordance with Canadian Generally Accepted Accounting Principles.</v>
      </c>
      <c r="D5" s="24" t="s">
        <v>235</v>
      </c>
      <c r="E5" s="21"/>
      <c r="F5" s="56">
        <v>0.7</v>
      </c>
      <c r="G5" s="45">
        <f>'ACCT # 1'!B18</f>
        <v>0.70383333333333331</v>
      </c>
      <c r="H5" s="45">
        <f>'ACCT # 1'!B19</f>
        <v>0.70178333333333354</v>
      </c>
      <c r="I5" s="55" t="s">
        <v>243</v>
      </c>
      <c r="J5" s="13" t="s">
        <v>244</v>
      </c>
    </row>
    <row r="6" spans="1:11" s="19" customFormat="1" ht="220.5" customHeight="1" x14ac:dyDescent="0.3">
      <c r="A6" s="21" t="s">
        <v>56</v>
      </c>
      <c r="B6" s="21" t="s">
        <v>236</v>
      </c>
      <c r="C6" s="24" t="str">
        <f>'ACCT # 1-1'!A5</f>
        <v>Prepare financial statements in accordance with Canadian Generally Accepted Accounting Principles.</v>
      </c>
      <c r="D6" s="24" t="str">
        <f>'ACCT # 1-1'!A8</f>
        <v>BUAD 263 - Intermediate Accounting I</v>
      </c>
      <c r="E6" s="21"/>
      <c r="F6" s="56">
        <v>0.7</v>
      </c>
      <c r="G6" s="45">
        <f>'ACCT # 1-1'!B19</f>
        <v>0.60460000000000003</v>
      </c>
      <c r="H6" s="45">
        <f>'ACCT # 1-1'!B20</f>
        <v>0.68524444444444443</v>
      </c>
      <c r="I6" s="55" t="s">
        <v>245</v>
      </c>
      <c r="J6" s="13" t="s">
        <v>246</v>
      </c>
    </row>
    <row r="7" spans="1:11" s="19" customFormat="1" ht="225.75" customHeight="1" x14ac:dyDescent="0.3">
      <c r="A7" s="21" t="s">
        <v>56</v>
      </c>
      <c r="B7" s="21" t="s">
        <v>231</v>
      </c>
      <c r="C7" s="24" t="str">
        <f>'ACCT #1-2'!$A$5</f>
        <v>Prepare financial statements in accordance with Canadian Generally Accepted Accounting Principles.</v>
      </c>
      <c r="D7" s="24" t="str">
        <f>'ACCT #1-2'!$A$8</f>
        <v>BUAD 121 - Financial Accounting II</v>
      </c>
      <c r="E7" s="21"/>
      <c r="F7" s="56">
        <v>0.7</v>
      </c>
      <c r="G7" s="45">
        <f>'ACCT #1-2'!B14</f>
        <v>0.72389999999999999</v>
      </c>
      <c r="H7" s="45">
        <f>'ACCT #1-2'!$B$15</f>
        <v>0.72389999999999999</v>
      </c>
      <c r="I7" s="55" t="s">
        <v>243</v>
      </c>
      <c r="J7" s="13" t="s">
        <v>247</v>
      </c>
    </row>
    <row r="8" spans="1:11" s="19" customFormat="1" ht="214.5" customHeight="1" x14ac:dyDescent="0.3">
      <c r="A8" s="21" t="s">
        <v>56</v>
      </c>
      <c r="B8" s="21" t="s">
        <v>237</v>
      </c>
      <c r="C8" s="24" t="str">
        <f>'ACCT #1-3'!A5</f>
        <v>Prepare financial statements in accordance with Canadian Generally Accepted Accounting Principles.</v>
      </c>
      <c r="D8" s="24" t="str">
        <f>'ACCT #1-3'!$A$8</f>
        <v>BUAD 273 - Intermediate Accounting II</v>
      </c>
      <c r="E8" s="21"/>
      <c r="F8" s="56">
        <v>0.7</v>
      </c>
      <c r="G8" s="45">
        <f>'ACCT #1-3'!B14</f>
        <v>0.78299999999999992</v>
      </c>
      <c r="H8" s="45">
        <f>'ACCT #1-3'!$B$15</f>
        <v>0.78299999999999992</v>
      </c>
      <c r="I8" s="55" t="s">
        <v>243</v>
      </c>
      <c r="J8" s="13" t="s">
        <v>248</v>
      </c>
    </row>
    <row r="9" spans="1:11" s="19" customFormat="1" ht="242.25" customHeight="1" x14ac:dyDescent="0.3">
      <c r="A9" s="21" t="s">
        <v>56</v>
      </c>
      <c r="B9" s="21" t="s">
        <v>165</v>
      </c>
      <c r="C9" s="24" t="str">
        <f>'ACCT #2-4'!A5</f>
        <v>Analyze financial transactions to record journal entries.</v>
      </c>
      <c r="D9" s="24" t="s">
        <v>239</v>
      </c>
      <c r="E9" s="21"/>
      <c r="F9" s="56">
        <v>0.7</v>
      </c>
      <c r="G9" s="45">
        <f>'ACCT #2'!B18</f>
        <v>0.80475833333333335</v>
      </c>
      <c r="H9" s="45">
        <f>'ACCT #2'!B19</f>
        <v>0.67899305555555556</v>
      </c>
      <c r="I9" s="55" t="s">
        <v>249</v>
      </c>
      <c r="J9" s="13" t="s">
        <v>250</v>
      </c>
    </row>
    <row r="10" spans="1:11" s="19" customFormat="1" ht="229.5" customHeight="1" x14ac:dyDescent="0.3">
      <c r="A10" s="21" t="s">
        <v>56</v>
      </c>
      <c r="B10" s="21" t="s">
        <v>238</v>
      </c>
      <c r="C10" s="24" t="str">
        <f>'ACCT #2-1'!A5</f>
        <v>Analyze financial transactions to record journal entries.</v>
      </c>
      <c r="D10" s="24" t="str">
        <f>'ACCT #2-1'!A8</f>
        <v>BUAD 273 - Intermediate Accounting II</v>
      </c>
      <c r="E10" s="21"/>
      <c r="F10" s="56">
        <v>0.7</v>
      </c>
      <c r="G10" s="45">
        <f>'ACCT #2-1'!B19</f>
        <v>0.88099999999999989</v>
      </c>
      <c r="H10" s="45">
        <f>'ACCT #2-1'!$B$20</f>
        <v>0.69169999999999998</v>
      </c>
      <c r="I10" s="55" t="s">
        <v>249</v>
      </c>
      <c r="J10" s="13" t="s">
        <v>250</v>
      </c>
    </row>
    <row r="11" spans="1:11" s="19" customFormat="1" ht="219.75" customHeight="1" x14ac:dyDescent="0.3">
      <c r="A11" s="21" t="s">
        <v>56</v>
      </c>
      <c r="B11" s="21" t="s">
        <v>232</v>
      </c>
      <c r="C11" s="24" t="str">
        <f>'ACCT #2-2'!A5</f>
        <v>Analyze financial transactions to record journal entries.</v>
      </c>
      <c r="D11" s="24" t="str">
        <f>'ACCT #2-2'!A8</f>
        <v>BUAD 273 - Intermediate Accounting II</v>
      </c>
      <c r="E11" s="21"/>
      <c r="F11" s="56">
        <v>0.7</v>
      </c>
      <c r="G11" s="45">
        <f>'ACCT #2-2'!B14</f>
        <v>0.71900000000000008</v>
      </c>
      <c r="H11" s="45">
        <f>'ACCT #2-2'!$B$15</f>
        <v>0.71900000000000008</v>
      </c>
      <c r="I11" s="55" t="s">
        <v>243</v>
      </c>
      <c r="J11" s="13" t="s">
        <v>251</v>
      </c>
    </row>
    <row r="12" spans="1:11" s="19" customFormat="1" ht="240" customHeight="1" x14ac:dyDescent="0.3">
      <c r="A12" s="21" t="s">
        <v>56</v>
      </c>
      <c r="B12" s="21" t="s">
        <v>233</v>
      </c>
      <c r="C12" s="24" t="str">
        <f>'ACCT #2-3'!A5</f>
        <v>Analyze financial transactions to record journal entries.</v>
      </c>
      <c r="D12" s="24" t="str">
        <f>'ACCT #2-3'!A8</f>
        <v>BUAD 121 - Financial Accounting II</v>
      </c>
      <c r="E12" s="21"/>
      <c r="F12" s="56">
        <v>0.7</v>
      </c>
      <c r="G12" s="45">
        <f>'ACCT #2-3'!B14</f>
        <v>0.77903333333333336</v>
      </c>
      <c r="H12" s="45">
        <f>'ACCT #2-3'!$B$15</f>
        <v>0.77903333333333336</v>
      </c>
      <c r="I12" s="55" t="s">
        <v>243</v>
      </c>
      <c r="J12" s="13" t="s">
        <v>252</v>
      </c>
    </row>
    <row r="13" spans="1:11" s="19" customFormat="1" ht="249.75" customHeight="1" x14ac:dyDescent="0.3">
      <c r="A13" s="21" t="s">
        <v>56</v>
      </c>
      <c r="B13" s="21" t="s">
        <v>234</v>
      </c>
      <c r="C13" s="24" t="str">
        <f>'ACCT #2-4'!A5</f>
        <v>Analyze financial transactions to record journal entries.</v>
      </c>
      <c r="D13" s="24" t="str">
        <f>'ACCT #2-4'!A8</f>
        <v>BUAD 462 - Advanced Financial Accounting</v>
      </c>
      <c r="E13" s="21"/>
      <c r="F13" s="56">
        <v>0.7</v>
      </c>
      <c r="G13" s="45">
        <f>'ACCT #2-4'!B14</f>
        <v>0.84</v>
      </c>
      <c r="H13" s="45">
        <f>'ACCT #2-4'!$B$15</f>
        <v>0.84</v>
      </c>
      <c r="I13" s="55" t="s">
        <v>243</v>
      </c>
      <c r="J13" s="13" t="s">
        <v>253</v>
      </c>
    </row>
    <row r="14" spans="1:11" s="19" customFormat="1" ht="240" customHeight="1" x14ac:dyDescent="0.3">
      <c r="A14" s="21" t="s">
        <v>56</v>
      </c>
      <c r="B14" s="21" t="s">
        <v>166</v>
      </c>
      <c r="C14" s="24" t="str">
        <f>'ACCT #3'!A5</f>
        <v>Assess complex financial data &amp; tax issues in accordance with the Canadian Income Tax Act.</v>
      </c>
      <c r="D14" s="24" t="str">
        <f>'ACCT #3'!A8</f>
        <v>BUAD 369 - Canadian Income Tax II</v>
      </c>
      <c r="E14" s="21"/>
      <c r="F14" s="56">
        <v>0.7</v>
      </c>
      <c r="G14" s="45">
        <f>'ACCT #3'!B19</f>
        <v>0.81083333333333329</v>
      </c>
      <c r="H14" s="45">
        <f>'ACCT #3'!B20</f>
        <v>0.76937777777777772</v>
      </c>
      <c r="I14" s="55" t="s">
        <v>243</v>
      </c>
      <c r="J14" s="13" t="s">
        <v>254</v>
      </c>
    </row>
    <row r="15" spans="1:11" s="19" customFormat="1" ht="230.25" customHeight="1" x14ac:dyDescent="0.3">
      <c r="A15" s="21" t="s">
        <v>56</v>
      </c>
      <c r="B15" s="21" t="s">
        <v>167</v>
      </c>
      <c r="C15" s="24" t="str">
        <f>'ACCT #4'!A5</f>
        <v>Effectively communicate complex financial information &amp; resulting recommendations.</v>
      </c>
      <c r="D15" s="24" t="str">
        <f>'ACCT #4'!A8</f>
        <v>BUAD 462 - Advanced Financial Accounting</v>
      </c>
      <c r="E15" s="21"/>
      <c r="F15" s="56">
        <v>0.7</v>
      </c>
      <c r="G15" s="45">
        <f>'ACCT #4'!B19</f>
        <v>0.79500000000000004</v>
      </c>
      <c r="H15" s="45">
        <f>'ACCT #4'!B20</f>
        <v>0.78599999999999992</v>
      </c>
      <c r="I15" s="55" t="s">
        <v>243</v>
      </c>
      <c r="J15" s="13" t="s">
        <v>255</v>
      </c>
    </row>
    <row r="16" spans="1:11" s="19" customFormat="1" ht="244.5" customHeight="1" x14ac:dyDescent="0.3">
      <c r="A16" s="21" t="s">
        <v>56</v>
      </c>
      <c r="B16" s="21" t="s">
        <v>168</v>
      </c>
      <c r="C16" s="24" t="str">
        <f>'ACCT #5'!A5</f>
        <v>Develop an appropriate response to assessed risk within an organisation.</v>
      </c>
      <c r="D16" s="24" t="str">
        <f>'ACCT #5'!A8</f>
        <v>BUAD 463 - Internal Control and Auditing</v>
      </c>
      <c r="E16" s="21"/>
      <c r="F16" s="56">
        <v>0.7</v>
      </c>
      <c r="G16" s="45">
        <f>'ACCT #5'!B19</f>
        <v>0.72499999999999998</v>
      </c>
      <c r="H16" s="45">
        <f>'ACCT #5'!B20</f>
        <v>0.71125000000000005</v>
      </c>
      <c r="I16" s="55" t="s">
        <v>256</v>
      </c>
      <c r="J16" s="13" t="s">
        <v>257</v>
      </c>
    </row>
    <row r="17" spans="1:10" s="19" customFormat="1" ht="233.25" customHeight="1" x14ac:dyDescent="0.3">
      <c r="A17" s="21" t="s">
        <v>56</v>
      </c>
      <c r="B17" s="21" t="s">
        <v>169</v>
      </c>
      <c r="C17" s="24" t="str">
        <f>'ACCT #6'!A5</f>
        <v>Analyse relevant financial information and non-financial data to support decision making.</v>
      </c>
      <c r="D17" s="24" t="str">
        <f>'ACCT #6'!A8</f>
        <v>BUAD 466 - Advanced Managerial Accounting</v>
      </c>
      <c r="E17" s="21"/>
      <c r="F17" s="56">
        <v>0.7</v>
      </c>
      <c r="G17" s="45">
        <f>'ACCT #6'!B19</f>
        <v>0.82015000000000005</v>
      </c>
      <c r="H17" s="45">
        <f>'ACCT #6'!B20</f>
        <v>0.8002083333333333</v>
      </c>
      <c r="I17" s="55" t="s">
        <v>243</v>
      </c>
      <c r="J17" s="13" t="s">
        <v>258</v>
      </c>
    </row>
    <row r="18" spans="1:10" s="25" customFormat="1" ht="237.75" customHeight="1" x14ac:dyDescent="0.3">
      <c r="A18" s="27" t="s">
        <v>58</v>
      </c>
      <c r="B18" s="27" t="s">
        <v>170</v>
      </c>
      <c r="C18" s="27" t="str">
        <f>'FIN #1'!A5</f>
        <v>Demonstrate the skills necessary to create a financial plan.</v>
      </c>
      <c r="D18" s="27" t="str">
        <f>'FIN #1'!A8</f>
        <v>BUAD 234 - Retirement Income Planning</v>
      </c>
      <c r="E18" s="27"/>
      <c r="F18" s="56">
        <v>0.7</v>
      </c>
      <c r="G18" s="52">
        <f>'FIN #1'!B19</f>
        <v>0.74</v>
      </c>
      <c r="H18" s="52">
        <f>'FIN #1'!$B$20</f>
        <v>0.64133333333333342</v>
      </c>
      <c r="I18" s="55"/>
      <c r="J18" s="13" t="s">
        <v>259</v>
      </c>
    </row>
    <row r="19" spans="1:10" s="25" customFormat="1" ht="243" customHeight="1" x14ac:dyDescent="0.3">
      <c r="A19" s="27" t="s">
        <v>58</v>
      </c>
      <c r="B19" s="27" t="s">
        <v>171</v>
      </c>
      <c r="C19" s="27" t="str">
        <f>'FIN #2'!A5</f>
        <v>Perform company valuation analyses and securities selection.</v>
      </c>
      <c r="D19" s="27" t="str">
        <f>'FIN #2'!A8</f>
        <v>BUAD 450 - Investment Management</v>
      </c>
      <c r="E19" s="27"/>
      <c r="F19" s="56">
        <v>0.7</v>
      </c>
      <c r="G19" s="52" t="str">
        <f>'FIN #2'!B19</f>
        <v>N/A</v>
      </c>
      <c r="H19" s="52">
        <f>'FIN #2'!B20</f>
        <v>0.81066666666666665</v>
      </c>
      <c r="I19" s="55"/>
      <c r="J19" s="13" t="s">
        <v>260</v>
      </c>
    </row>
    <row r="20" spans="1:10" s="25" customFormat="1" ht="268.5" customHeight="1" x14ac:dyDescent="0.3">
      <c r="A20" s="27" t="s">
        <v>58</v>
      </c>
      <c r="B20" s="27" t="s">
        <v>172</v>
      </c>
      <c r="C20" s="27" t="str">
        <f>'FIN #3'!A5</f>
        <v>Apply portfolio management strategies and techniques in the investment management field.</v>
      </c>
      <c r="D20" s="27" t="str">
        <f>'FIN #3'!A8</f>
        <v>BUAD 450 - Investment Management</v>
      </c>
      <c r="E20" s="27"/>
      <c r="F20" s="56">
        <v>0.7</v>
      </c>
      <c r="G20" s="52" t="str">
        <f>'FIN #3'!B19</f>
        <v>N/A</v>
      </c>
      <c r="H20" s="52">
        <f>'FIN #3'!B20</f>
        <v>0.7466666666666667</v>
      </c>
      <c r="I20" s="32"/>
      <c r="J20" s="25" t="s">
        <v>260</v>
      </c>
    </row>
    <row r="21" spans="1:10" s="25" customFormat="1" ht="236.25" customHeight="1" x14ac:dyDescent="0.3">
      <c r="A21" s="27" t="s">
        <v>60</v>
      </c>
      <c r="B21" s="27" t="s">
        <v>173</v>
      </c>
      <c r="C21" s="27" t="str">
        <f>'HRM #1'!A5</f>
        <v>Develop and oversee plans for recruitment and selection, training and development, talent management and succession planning.</v>
      </c>
      <c r="D21" s="27" t="str">
        <f>'HRM #1'!A8</f>
        <v>BUAD 247 - Training and Development</v>
      </c>
      <c r="E21" s="27"/>
      <c r="F21" s="56">
        <v>0.7</v>
      </c>
      <c r="G21" s="52">
        <f>'HRM #1'!B19</f>
        <v>0.81</v>
      </c>
      <c r="H21" s="52">
        <f>'HRM #1'!$B$20</f>
        <v>0.80666666666666664</v>
      </c>
      <c r="I21" s="32"/>
    </row>
    <row r="22" spans="1:10" s="25" customFormat="1" ht="246" customHeight="1" x14ac:dyDescent="0.3">
      <c r="A22" s="27" t="s">
        <v>60</v>
      </c>
      <c r="B22" s="27" t="s">
        <v>174</v>
      </c>
      <c r="C22" s="27" t="str">
        <f>'HRM #2'!A5</f>
        <v>Design, implement and monitor health, safety and wellness programs and practices.</v>
      </c>
      <c r="D22" s="27" t="str">
        <f>'HRM #2'!A8</f>
        <v>BUAD 248 - Occupational Health and Safety</v>
      </c>
      <c r="E22" s="27"/>
      <c r="F22" s="56">
        <v>0.7</v>
      </c>
      <c r="G22" s="52" t="str">
        <f>'HRM #2'!B19</f>
        <v>N/A</v>
      </c>
      <c r="H22" s="52">
        <f>'HRM #2'!$B$20</f>
        <v>0.74311666666666676</v>
      </c>
      <c r="I22" s="32"/>
    </row>
    <row r="23" spans="1:10" s="25" customFormat="1" ht="208.05" customHeight="1" x14ac:dyDescent="0.3">
      <c r="A23" s="27" t="s">
        <v>60</v>
      </c>
      <c r="B23" s="27" t="s">
        <v>175</v>
      </c>
      <c r="C23" s="27" t="str">
        <f>'HRM #3'!A5</f>
        <v>Design employee relations and employee engagement strategies.</v>
      </c>
      <c r="D23" s="27" t="str">
        <f>'HRM #3'!A8</f>
        <v>BUAD 279 - Industrial Relations</v>
      </c>
      <c r="E23" s="27"/>
      <c r="F23" s="56">
        <v>0.7</v>
      </c>
      <c r="G23" s="52" t="str">
        <f>'HRM #3'!B19</f>
        <v>N/A</v>
      </c>
      <c r="H23" s="52">
        <f>'HRM #3'!$B$20</f>
        <v>0.86399999999999999</v>
      </c>
      <c r="I23" s="32" t="s">
        <v>261</v>
      </c>
      <c r="J23" s="25" t="s">
        <v>262</v>
      </c>
    </row>
    <row r="24" spans="1:10" s="25" customFormat="1" ht="252" customHeight="1" x14ac:dyDescent="0.3">
      <c r="A24" s="27" t="s">
        <v>60</v>
      </c>
      <c r="B24" s="27" t="s">
        <v>176</v>
      </c>
      <c r="C24" s="27" t="str">
        <f>'HRM #4'!A5</f>
        <v>Assess the legal implications of human resources management decisions.</v>
      </c>
      <c r="D24" s="27" t="str">
        <f>'HRM #4'!A8</f>
        <v>BUAD 374 - Employment Law</v>
      </c>
      <c r="E24" s="27"/>
      <c r="F24" s="56">
        <v>0.7</v>
      </c>
      <c r="G24" s="52" t="str">
        <f>'HRM #4'!B19</f>
        <v>N/A</v>
      </c>
      <c r="H24" s="52">
        <f>'HRM #4'!$B$20</f>
        <v>0.7815333333333333</v>
      </c>
      <c r="I24" s="32"/>
    </row>
    <row r="25" spans="1:10" s="25" customFormat="1" ht="246.75" customHeight="1" x14ac:dyDescent="0.3">
      <c r="A25" s="27" t="s">
        <v>60</v>
      </c>
      <c r="B25" s="27" t="s">
        <v>177</v>
      </c>
      <c r="C25" s="27" t="str">
        <f>'HRM #5'!$A$5</f>
        <v>Design a human resources management strategy.</v>
      </c>
      <c r="D25" s="27" t="str">
        <f>'HRM #5'!$A$8</f>
        <v>BUAD 375 - Strategic Human Resource Planning</v>
      </c>
      <c r="E25" s="27"/>
      <c r="F25" s="56">
        <v>0.7</v>
      </c>
      <c r="G25" s="52">
        <f>'HRM #5'!B19</f>
        <v>0.80500000000000005</v>
      </c>
      <c r="H25" s="52">
        <f>'HRM #5'!B20</f>
        <v>0.78283333333333338</v>
      </c>
      <c r="I25" s="32"/>
    </row>
    <row r="26" spans="1:10" s="25" customFormat="1" ht="257.25" customHeight="1" x14ac:dyDescent="0.3">
      <c r="A26" s="27" t="s">
        <v>60</v>
      </c>
      <c r="B26" s="27" t="s">
        <v>178</v>
      </c>
      <c r="C26" s="27" t="str">
        <f>'HRM #6'!A5</f>
        <v>Recommend improvements to human resources management programs and practices.</v>
      </c>
      <c r="D26" s="27" t="str">
        <f>'HRM #6'!A8</f>
        <v>BUAD 375 - Strategic Human Resource Planning</v>
      </c>
      <c r="E26" s="27"/>
      <c r="F26" s="56">
        <v>0.7</v>
      </c>
      <c r="G26" s="52">
        <f>'HRM #6'!B19</f>
        <v>0.69</v>
      </c>
      <c r="H26" s="52">
        <f>'HRM #6'!$B$20</f>
        <v>0.69016666666666671</v>
      </c>
      <c r="I26" s="32" t="s">
        <v>263</v>
      </c>
      <c r="J26" s="25" t="s">
        <v>264</v>
      </c>
    </row>
    <row r="27" spans="1:10" s="25" customFormat="1" ht="276" customHeight="1" x14ac:dyDescent="0.3">
      <c r="A27" s="27" t="s">
        <v>60</v>
      </c>
      <c r="B27" s="27" t="s">
        <v>179</v>
      </c>
      <c r="C27" s="27" t="str">
        <f>'HRM #7'!A5</f>
        <v>Create and implement performance management systems and a total rewards strategy.</v>
      </c>
      <c r="D27" s="27" t="str">
        <f>'HRM #7'!A8</f>
        <v>BUAD 376 - Compensation and Benefits</v>
      </c>
      <c r="E27" s="27"/>
      <c r="F27" s="56">
        <v>0.7</v>
      </c>
      <c r="G27" s="52" t="str">
        <f>'HRM #7'!B19</f>
        <v>N/A</v>
      </c>
      <c r="H27" s="52">
        <f>'HRM #7'!B20</f>
        <v>0.77800000000000002</v>
      </c>
      <c r="I27" s="32"/>
    </row>
    <row r="28" spans="1:10" s="25" customFormat="1" ht="252" customHeight="1" x14ac:dyDescent="0.3">
      <c r="A28" s="27" t="s">
        <v>60</v>
      </c>
      <c r="B28" s="27" t="s">
        <v>180</v>
      </c>
      <c r="C28" s="27" t="str">
        <f>'HRM #8'!A5</f>
        <v>Integrate financial and operating information to align with a human resources management strategy.</v>
      </c>
      <c r="D28" s="27" t="str">
        <f>'HRM #8'!A8</f>
        <v>BUAD 411 - Human Resources Metrics &amp; Analytics</v>
      </c>
      <c r="E28" s="27"/>
      <c r="F28" s="56">
        <v>0.7</v>
      </c>
      <c r="G28" s="52" t="str">
        <f>'HRM #8'!B19</f>
        <v>N/A</v>
      </c>
      <c r="H28" s="52">
        <f>'HRM #8'!$B$20</f>
        <v>0.8234999999999999</v>
      </c>
      <c r="I28" s="32" t="s">
        <v>265</v>
      </c>
      <c r="J28" s="25" t="s">
        <v>266</v>
      </c>
    </row>
    <row r="29" spans="1:10" s="25" customFormat="1" ht="252.75" customHeight="1" x14ac:dyDescent="0.3">
      <c r="A29" s="27" t="s">
        <v>59</v>
      </c>
      <c r="B29" s="27" t="s">
        <v>181</v>
      </c>
      <c r="C29" s="27" t="str">
        <f>'MGT #1'!A5</f>
        <v>Evaluate relevant information in relation to specific organisational issues.</v>
      </c>
      <c r="D29" s="27" t="str">
        <f>'MGT #1'!A8</f>
        <v>BUAD 269 - Human Resources Management</v>
      </c>
      <c r="E29" s="27"/>
      <c r="F29" s="56">
        <v>0.7</v>
      </c>
      <c r="G29" s="52">
        <f>'MGT #1'!B19</f>
        <v>0.71061249999999998</v>
      </c>
      <c r="H29" s="52">
        <f>'MGT #1'!$B$20</f>
        <v>0.71334791666666664</v>
      </c>
      <c r="I29" s="32"/>
    </row>
    <row r="30" spans="1:10" s="25" customFormat="1" ht="243.75" customHeight="1" x14ac:dyDescent="0.3">
      <c r="A30" s="27" t="s">
        <v>59</v>
      </c>
      <c r="B30" s="27" t="s">
        <v>182</v>
      </c>
      <c r="C30" s="27" t="str">
        <f>'MGT #2'!A5</f>
        <v>Perform an environmental scan and identify strategic issues.</v>
      </c>
      <c r="D30" s="27" t="str">
        <f>'MGT #2'!A8</f>
        <v>BUAD 340 - Strategic Management I</v>
      </c>
      <c r="E30" s="31"/>
      <c r="F30" s="56">
        <v>0.7</v>
      </c>
      <c r="G30" s="53">
        <f>'MGT #2'!B19</f>
        <v>0.745</v>
      </c>
      <c r="H30" s="52">
        <f>'MGT #2'!$B$20</f>
        <v>0.72080833333333327</v>
      </c>
      <c r="I30" s="32"/>
    </row>
    <row r="31" spans="1:10" s="25" customFormat="1" ht="299.25" customHeight="1" x14ac:dyDescent="0.3">
      <c r="A31" s="27" t="s">
        <v>59</v>
      </c>
      <c r="B31" s="27" t="s">
        <v>183</v>
      </c>
      <c r="C31" s="27" t="str">
        <f>'MGT #3'!A5</f>
        <v>Create strategic alternatives for organisations.</v>
      </c>
      <c r="D31" s="27" t="str">
        <f>'MGT #3'!A8</f>
        <v>BUAD 340 - Strategic Management I</v>
      </c>
      <c r="E31" s="27"/>
      <c r="F31" s="56">
        <v>0.7</v>
      </c>
      <c r="G31" s="52">
        <f>'MGT #3'!B19</f>
        <v>0.66833333333333333</v>
      </c>
      <c r="H31" s="52">
        <f>'MGT #3'!$B$20</f>
        <v>0.69677638888888882</v>
      </c>
      <c r="I31" s="32"/>
    </row>
    <row r="32" spans="1:10" s="25" customFormat="1" ht="249" customHeight="1" x14ac:dyDescent="0.3">
      <c r="A32" s="27" t="s">
        <v>59</v>
      </c>
      <c r="B32" s="27" t="s">
        <v>184</v>
      </c>
      <c r="C32" s="27" t="str">
        <f>'MGT #4'!A5</f>
        <v>Evaluate leadership's ability to influence others towards a stated goal.</v>
      </c>
      <c r="D32" s="27" t="str">
        <f>'MGT #4'!A8</f>
        <v>BUAD 370 - Leadership</v>
      </c>
      <c r="E32" s="27"/>
      <c r="F32" s="56">
        <v>0.7</v>
      </c>
      <c r="G32" s="52">
        <f>'MGT #4'!B19</f>
        <v>0.77500000000000002</v>
      </c>
      <c r="H32" s="52">
        <f>'MGT #4'!$B$20</f>
        <v>0.76541666666666675</v>
      </c>
      <c r="I32" s="32"/>
    </row>
    <row r="33" spans="1:11" s="25" customFormat="1" ht="267.75" customHeight="1" x14ac:dyDescent="0.3">
      <c r="A33" s="27" t="s">
        <v>59</v>
      </c>
      <c r="B33" s="27" t="s">
        <v>185</v>
      </c>
      <c r="C33" s="27" t="str">
        <f>'MGT #5'!A5</f>
        <v>Formulate systematic approaches to operation planning linking organisational priorities and customer value.</v>
      </c>
      <c r="D33" s="27" t="str">
        <f>'MGT #5'!A8</f>
        <v>BUAD 382 - Operations Management</v>
      </c>
      <c r="E33" s="27"/>
      <c r="F33" s="56">
        <v>0.7</v>
      </c>
      <c r="G33" s="52">
        <f>'MGT #5'!B19</f>
        <v>0.7087</v>
      </c>
      <c r="H33" s="52">
        <f>'MGT #5'!$B$20</f>
        <v>0.75923333333333332</v>
      </c>
      <c r="I33" s="32"/>
    </row>
    <row r="34" spans="1:11" s="25" customFormat="1" ht="259.5" customHeight="1" x14ac:dyDescent="0.3">
      <c r="A34" s="27" t="s">
        <v>61</v>
      </c>
      <c r="B34" s="27" t="s">
        <v>186</v>
      </c>
      <c r="C34" s="27" t="str">
        <f>'MKT #1 '!A5</f>
        <v>Perform an environmental scan and identify strategic alternatives.</v>
      </c>
      <c r="D34" s="27" t="str">
        <f>'MKT #1 '!A8</f>
        <v>BUAD 116 - Marketing</v>
      </c>
      <c r="E34" s="27"/>
      <c r="F34" s="56">
        <v>0.7</v>
      </c>
      <c r="G34" s="52">
        <f>'MKT #1 '!B19</f>
        <v>0.75452727272727271</v>
      </c>
      <c r="H34" s="52">
        <f>'MKT #1 '!$B$20</f>
        <v>0.72028787878787881</v>
      </c>
      <c r="I34" s="32" t="s">
        <v>268</v>
      </c>
      <c r="J34" s="25" t="s">
        <v>267</v>
      </c>
    </row>
    <row r="35" spans="1:11" s="25" customFormat="1" ht="237" customHeight="1" x14ac:dyDescent="0.3">
      <c r="A35" s="27" t="s">
        <v>61</v>
      </c>
      <c r="B35" s="27" t="s">
        <v>187</v>
      </c>
      <c r="C35" s="27" t="str">
        <f>'MKT #2'!A5</f>
        <v>Evaluate appropriate target markets for a product or service.</v>
      </c>
      <c r="D35" s="27" t="str">
        <f>'MKT #2'!A8</f>
        <v>BUAD 200 - Digital Marketing</v>
      </c>
      <c r="E35" s="27"/>
      <c r="F35" s="56">
        <v>0.7</v>
      </c>
      <c r="G35" s="52">
        <f>'MKT #2'!B19</f>
        <v>0.75205</v>
      </c>
      <c r="H35" s="52">
        <f>'MKT #2'!$B$20</f>
        <v>0.75044999999999984</v>
      </c>
      <c r="I35" s="32"/>
    </row>
    <row r="36" spans="1:11" s="25" customFormat="1" ht="229.5" customHeight="1" x14ac:dyDescent="0.3">
      <c r="A36" s="27" t="s">
        <v>61</v>
      </c>
      <c r="B36" s="27" t="s">
        <v>188</v>
      </c>
      <c r="C36" s="27" t="str">
        <f>'MKT #3 '!A5</f>
        <v>Create a strategic marketing plan utilising the key concepts of theories relating to the 4 Ps of marketing: product, place, price &amp; promotion.</v>
      </c>
      <c r="D36" s="27" t="str">
        <f>'MKT #3 '!A8</f>
        <v>BUAD 200 - Digital Marketing</v>
      </c>
      <c r="E36" s="27"/>
      <c r="F36" s="56">
        <v>0.7</v>
      </c>
      <c r="G36" s="52">
        <f>'MKT #3 '!B19</f>
        <v>0.75700000000000001</v>
      </c>
      <c r="H36" s="52">
        <f>'MKT #3 '!$B$20</f>
        <v>0.72929999999999995</v>
      </c>
      <c r="I36" s="32"/>
    </row>
    <row r="37" spans="1:11" s="25" customFormat="1" ht="230.25" customHeight="1" x14ac:dyDescent="0.3">
      <c r="A37" s="27" t="s">
        <v>61</v>
      </c>
      <c r="B37" s="27" t="s">
        <v>189</v>
      </c>
      <c r="C37" s="27" t="str">
        <f>'MKT #4'!A5</f>
        <v>Conduct marketing research and decision support systems in the strategic planning process for marketing.</v>
      </c>
      <c r="D37" s="27" t="str">
        <f>'MKT #4'!A8</f>
        <v>BUAD 210 - Introduction to Marketing Research</v>
      </c>
      <c r="E37" s="27"/>
      <c r="F37" s="56">
        <v>0.7</v>
      </c>
      <c r="G37" s="52">
        <f>'MKT #4'!B19</f>
        <v>0.72993333333333321</v>
      </c>
      <c r="H37" s="52">
        <f>'MKT #4'!$B$20</f>
        <v>0.74402666666666673</v>
      </c>
      <c r="I37" s="32"/>
    </row>
    <row r="38" spans="1:11" s="25" customFormat="1" ht="221.25" customHeight="1" x14ac:dyDescent="0.3">
      <c r="A38" s="27" t="s">
        <v>61</v>
      </c>
      <c r="B38" s="27" t="s">
        <v>190</v>
      </c>
      <c r="C38" s="27" t="str">
        <f>'MKT #5'!A5</f>
        <v>Create mutually beneficial exchanges of value in the context of the marketing process.</v>
      </c>
      <c r="D38" s="27" t="str">
        <f>'MKT #5'!A8</f>
        <v>BUAD 334 - Events Planning</v>
      </c>
      <c r="E38" s="27"/>
      <c r="F38" s="56">
        <v>0.7</v>
      </c>
      <c r="G38" s="52">
        <f>'MKT #5'!B19</f>
        <v>0.79500000000000004</v>
      </c>
      <c r="H38" s="52">
        <f>'MKT #5'!$B$20</f>
        <v>0.78900000000000003</v>
      </c>
      <c r="I38" s="32"/>
    </row>
    <row r="39" spans="1:11" s="25" customFormat="1" ht="231" customHeight="1" x14ac:dyDescent="0.3">
      <c r="A39" s="27" t="s">
        <v>61</v>
      </c>
      <c r="B39" s="27" t="s">
        <v>191</v>
      </c>
      <c r="C39" s="27" t="str">
        <f>'MKT #6'!A5</f>
        <v>Conduct market segmentation analysis.</v>
      </c>
      <c r="D39" s="27" t="str">
        <f>'MKT #6'!A8</f>
        <v>BUAD 335 - Electronic Commerce</v>
      </c>
      <c r="E39" s="27"/>
      <c r="F39" s="56">
        <v>0.7</v>
      </c>
      <c r="G39" s="52">
        <f>'MKT #6'!B19</f>
        <v>0.81950000000000001</v>
      </c>
      <c r="H39" s="52">
        <f>'MKT #6'!B20</f>
        <v>0.76800000000000013</v>
      </c>
      <c r="I39" s="32"/>
    </row>
    <row r="40" spans="1:11" s="25" customFormat="1" ht="235.5" customHeight="1" x14ac:dyDescent="0.3">
      <c r="A40" s="27" t="s">
        <v>61</v>
      </c>
      <c r="B40" s="27" t="s">
        <v>192</v>
      </c>
      <c r="C40" s="27" t="str">
        <f>'MKT #7'!A5</f>
        <v>Compare the key concepts and theories relating to consumer and business decision making processes.</v>
      </c>
      <c r="D40" s="27" t="str">
        <f>'MKT #7'!A8</f>
        <v>BUAD 336 - Services Design</v>
      </c>
      <c r="E40" s="27"/>
      <c r="F40" s="56">
        <v>0.7</v>
      </c>
      <c r="G40" s="52" t="str">
        <f>'MKT #7'!B19</f>
        <v>N/A</v>
      </c>
      <c r="H40" s="52">
        <f>'MKT #7'!$B$20</f>
        <v>0.80303333333333338</v>
      </c>
      <c r="I40" s="32"/>
    </row>
    <row r="41" spans="1:11" s="25" customFormat="1" ht="229.5" customHeight="1" x14ac:dyDescent="0.3">
      <c r="A41" s="27" t="s">
        <v>193</v>
      </c>
      <c r="B41" s="27" t="s">
        <v>194</v>
      </c>
      <c r="C41" s="27" t="str">
        <f>'TOUR #1'!A5</f>
        <v>Incorporate cross-cultural theory into tourism and hospitality management.</v>
      </c>
      <c r="D41" s="27" t="str">
        <f>'TOUR #1'!A8</f>
        <v>BUAD 230 - Wine and Culinary Toursim</v>
      </c>
      <c r="E41" s="27"/>
      <c r="F41" s="56">
        <v>0.7</v>
      </c>
      <c r="G41" s="52">
        <f>'TOUR #1'!B19</f>
        <v>0.8</v>
      </c>
      <c r="H41" s="52">
        <f>'TOUR #1'!$B$20</f>
        <v>0.74199999999999999</v>
      </c>
      <c r="I41" s="32"/>
    </row>
    <row r="42" spans="1:11" s="25" customFormat="1" ht="62.4" x14ac:dyDescent="0.3">
      <c r="A42" s="27" t="s">
        <v>193</v>
      </c>
      <c r="B42" s="27" t="s">
        <v>195</v>
      </c>
      <c r="C42" s="27" t="str">
        <f>'TOUR #2 - #4'!A5</f>
        <v>Analyse the tourism and hospitality sector's economic, environmental and cultural impacts on host communities.</v>
      </c>
      <c r="D42" s="27" t="str">
        <f>'TOUR #2 - #4'!A10</f>
        <v>BUAD 351 - Tourism Planning and Development</v>
      </c>
      <c r="E42" s="57"/>
      <c r="F42" s="56">
        <v>0.7</v>
      </c>
      <c r="G42" s="52" t="str">
        <f>'TOUR #2 - #4'!B21</f>
        <v>N/A</v>
      </c>
      <c r="H42" s="58">
        <f>'TOUR #2 - #4'!$B$22</f>
        <v>0.78790000000000004</v>
      </c>
      <c r="I42" s="59"/>
      <c r="J42" s="57"/>
      <c r="K42" s="57"/>
    </row>
    <row r="43" spans="1:11" s="25" customFormat="1" ht="62.4" x14ac:dyDescent="0.3">
      <c r="A43" s="27" t="s">
        <v>193</v>
      </c>
      <c r="B43" s="27" t="s">
        <v>196</v>
      </c>
      <c r="C43" s="27" t="str">
        <f>'TOUR #2 - #4'!A6</f>
        <v>Develop a tourism and hospitality policy that addresses the international market place including both existing and emerging trends in global markets.</v>
      </c>
      <c r="D43" s="27" t="str">
        <f>'TOUR #2 - #4'!A10</f>
        <v>BUAD 351 - Tourism Planning and Development</v>
      </c>
      <c r="E43" s="57"/>
      <c r="F43" s="56">
        <v>0.7</v>
      </c>
      <c r="G43" s="52">
        <f>'TOUR #2 - #4'!B22</f>
        <v>0.78790000000000004</v>
      </c>
      <c r="H43" s="58"/>
      <c r="I43" s="59"/>
      <c r="J43" s="57"/>
      <c r="K43" s="57"/>
    </row>
    <row r="44" spans="1:11" s="25" customFormat="1" ht="62.4" x14ac:dyDescent="0.3">
      <c r="A44" s="27" t="s">
        <v>193</v>
      </c>
      <c r="B44" s="27" t="s">
        <v>197</v>
      </c>
      <c r="C44" s="27" t="str">
        <f>'TOUR #2 - #4'!A7</f>
        <v>Evaluate the sector's relations with governments and the impact of changing policy issues.</v>
      </c>
      <c r="D44" s="27" t="str">
        <f>'TOUR #2 - #4'!A10</f>
        <v>BUAD 351 - Tourism Planning and Development</v>
      </c>
      <c r="E44" s="57"/>
      <c r="F44" s="56">
        <v>0.7</v>
      </c>
      <c r="G44" s="52">
        <f>'TOUR #2 - #4'!B23</f>
        <v>0</v>
      </c>
      <c r="H44" s="58"/>
      <c r="I44" s="59"/>
      <c r="J44" s="57"/>
      <c r="K44" s="57"/>
    </row>
    <row r="45" spans="1:11" s="25" customFormat="1" ht="237" customHeight="1" x14ac:dyDescent="0.3">
      <c r="A45" s="27" t="s">
        <v>193</v>
      </c>
      <c r="B45" s="27" t="s">
        <v>198</v>
      </c>
      <c r="C45" s="27" t="str">
        <f>'TOUR #5'!A5</f>
        <v>Evaluate the increasing impact of the internet &amp; social media on the tourism &amp; hospitality sector.</v>
      </c>
      <c r="D45" s="27" t="str">
        <f>'TOUR #5'!A8</f>
        <v>BUAD 358 - Global Trends in Tourism and Hospitality</v>
      </c>
      <c r="E45" s="27"/>
      <c r="F45" s="56">
        <v>0.7</v>
      </c>
      <c r="G45" s="52" t="str">
        <f>'TOUR #5'!B19</f>
        <v>N/A</v>
      </c>
      <c r="H45" s="52">
        <f>'TOUR #5'!$B$20</f>
        <v>0.81</v>
      </c>
      <c r="I45" s="32"/>
    </row>
    <row r="46" spans="1:11" s="25" customFormat="1" ht="62.4" x14ac:dyDescent="0.3">
      <c r="A46" s="27" t="s">
        <v>193</v>
      </c>
      <c r="B46" s="27" t="s">
        <v>199</v>
      </c>
      <c r="C46" s="27" t="str">
        <f>'TOUR #6 - #7'!A5</f>
        <v>Integrate ethical principles into tourism and hospitality management.</v>
      </c>
      <c r="D46" s="27" t="str">
        <f>'TOUR #6 - #7'!A9</f>
        <v>BUAD 449 - Sustainable Tourism and Stewardship</v>
      </c>
      <c r="E46" s="57"/>
      <c r="F46" s="56">
        <v>0.7</v>
      </c>
      <c r="G46" s="52">
        <f>'TOUR #6 - #7'!B20</f>
        <v>0.89100000000000001</v>
      </c>
      <c r="H46" s="58">
        <f>'TOUR #6 - #7'!$B$21</f>
        <v>0.85525000000000007</v>
      </c>
      <c r="I46" s="59"/>
      <c r="J46" s="57"/>
      <c r="K46" s="57"/>
    </row>
    <row r="47" spans="1:11" ht="193.5" customHeight="1" x14ac:dyDescent="0.3">
      <c r="A47" s="27" t="s">
        <v>193</v>
      </c>
      <c r="B47" s="27" t="s">
        <v>200</v>
      </c>
      <c r="C47" s="27" t="str">
        <f>'TOUR #6 - #7'!A6</f>
        <v>Develop a sustainable tourism policy that addresses the quadruple bottom line - environmental, social, economic and cultural factors.</v>
      </c>
      <c r="D47" s="27" t="str">
        <f>'TOUR #6 - #7'!A9</f>
        <v>BUAD 449 - Sustainable Tourism and Stewardship</v>
      </c>
      <c r="E47" s="57"/>
      <c r="F47" s="56">
        <v>0.7</v>
      </c>
      <c r="G47" s="52">
        <f>'TOUR #6 - #7'!B21</f>
        <v>0.85525000000000007</v>
      </c>
      <c r="H47" s="58"/>
      <c r="I47" s="59"/>
      <c r="J47" s="57"/>
      <c r="K47" s="57"/>
    </row>
  </sheetData>
  <autoFilter ref="A4:K47" xr:uid="{00000000-0009-0000-0000-000000000000}"/>
  <mergeCells count="10">
    <mergeCell ref="K46:K47"/>
    <mergeCell ref="H42:H44"/>
    <mergeCell ref="I42:I44"/>
    <mergeCell ref="J42:J44"/>
    <mergeCell ref="K42:K44"/>
    <mergeCell ref="E42:E44"/>
    <mergeCell ref="E46:E47"/>
    <mergeCell ref="H46:H47"/>
    <mergeCell ref="I46:I47"/>
    <mergeCell ref="J46:J47"/>
  </mergeCells>
  <phoneticPr fontId="2" type="noConversion"/>
  <pageMargins left="0.75" right="0.75" top="1" bottom="1" header="0.5" footer="0.5"/>
  <pageSetup scale="10" fitToHeight="3" orientation="portrait"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I35"/>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8" customWidth="1"/>
    <col min="2" max="2" width="10.796875" style="8"/>
    <col min="3" max="3" width="20.796875" style="8" customWidth="1"/>
    <col min="4"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69</v>
      </c>
    </row>
    <row r="7" spans="1:9" x14ac:dyDescent="0.3">
      <c r="A7" s="7" t="s">
        <v>48</v>
      </c>
    </row>
    <row r="8" spans="1:9" x14ac:dyDescent="0.3">
      <c r="A8" s="8" t="s">
        <v>74</v>
      </c>
    </row>
    <row r="10" spans="1:9" x14ac:dyDescent="0.3">
      <c r="A10" s="7" t="s">
        <v>2</v>
      </c>
    </row>
    <row r="11" spans="1:9" x14ac:dyDescent="0.3">
      <c r="A11" s="60" t="s">
        <v>226</v>
      </c>
      <c r="B11" s="60"/>
      <c r="C11" s="60"/>
      <c r="D11" s="60"/>
      <c r="E11" s="60"/>
      <c r="F11" s="60"/>
      <c r="G11" s="60"/>
      <c r="H11" s="60"/>
      <c r="I11" s="13"/>
    </row>
    <row r="13" spans="1:9" x14ac:dyDescent="0.3">
      <c r="A13" s="7" t="s">
        <v>3</v>
      </c>
    </row>
    <row r="14" spans="1:9" ht="16.2" thickBot="1" x14ac:dyDescent="0.35">
      <c r="A14" s="7" t="s">
        <v>218</v>
      </c>
      <c r="B14" s="41">
        <f>'[1]Winter 2022'!$J$15</f>
        <v>0.84</v>
      </c>
      <c r="C14" s="15"/>
    </row>
    <row r="15" spans="1:9" ht="16.8" thickTop="1" thickBot="1" x14ac:dyDescent="0.35">
      <c r="A15" s="23" t="s">
        <v>76</v>
      </c>
      <c r="B15" s="42">
        <f>AVERAGE(B14:B14)</f>
        <v>0.84</v>
      </c>
    </row>
    <row r="16" spans="1:9" ht="16.2" thickTop="1" x14ac:dyDescent="0.3">
      <c r="A16" s="9"/>
      <c r="B16" s="10"/>
    </row>
    <row r="17" spans="1:2" x14ac:dyDescent="0.3">
      <c r="A17" s="9"/>
      <c r="B17" s="10"/>
    </row>
    <row r="18" spans="1:2" x14ac:dyDescent="0.3">
      <c r="B18" s="10"/>
    </row>
    <row r="31" spans="1:2" x14ac:dyDescent="0.3">
      <c r="A31" s="7"/>
    </row>
    <row r="32" spans="1:2" x14ac:dyDescent="0.3">
      <c r="A32" s="7" t="s">
        <v>219</v>
      </c>
    </row>
    <row r="33" spans="1:1" x14ac:dyDescent="0.3">
      <c r="A33" s="7"/>
    </row>
    <row r="34" spans="1:1" x14ac:dyDescent="0.3">
      <c r="A34" s="39"/>
    </row>
    <row r="35" spans="1:1" x14ac:dyDescent="0.3">
      <c r="A35" s="7" t="s">
        <v>216</v>
      </c>
    </row>
  </sheetData>
  <mergeCells count="1">
    <mergeCell ref="A11:H11"/>
  </mergeCells>
  <pageMargins left="0.7" right="0.7" top="0.75" bottom="0.75" header="0.3" footer="0.3"/>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I39"/>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8" customWidth="1"/>
    <col min="2" max="2" width="10.796875" style="8"/>
    <col min="3" max="3" width="24.59765625" style="8" customWidth="1"/>
    <col min="4"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70</v>
      </c>
    </row>
    <row r="7" spans="1:9" x14ac:dyDescent="0.3">
      <c r="A7" s="7" t="s">
        <v>48</v>
      </c>
    </row>
    <row r="8" spans="1:9" x14ac:dyDescent="0.3">
      <c r="A8" s="8" t="s">
        <v>66</v>
      </c>
    </row>
    <row r="10" spans="1:9" x14ac:dyDescent="0.3">
      <c r="A10" s="7" t="s">
        <v>2</v>
      </c>
    </row>
    <row r="11" spans="1:9" ht="42" customHeight="1" x14ac:dyDescent="0.3">
      <c r="A11" s="60" t="s">
        <v>67</v>
      </c>
      <c r="B11" s="60"/>
      <c r="C11" s="60"/>
      <c r="D11" s="60"/>
      <c r="E11" s="60"/>
      <c r="F11" s="60"/>
      <c r="G11" s="60"/>
      <c r="H11" s="60"/>
      <c r="I11" s="13"/>
    </row>
    <row r="13" spans="1:9" x14ac:dyDescent="0.3">
      <c r="A13" s="7" t="s">
        <v>3</v>
      </c>
    </row>
    <row r="14" spans="1:9" x14ac:dyDescent="0.3">
      <c r="A14" s="7" t="s">
        <v>62</v>
      </c>
      <c r="B14" s="44">
        <v>0.78</v>
      </c>
    </row>
    <row r="15" spans="1:9" x14ac:dyDescent="0.3">
      <c r="A15" s="7" t="s">
        <v>64</v>
      </c>
      <c r="B15" s="62" t="s">
        <v>80</v>
      </c>
      <c r="C15" s="61" t="s">
        <v>83</v>
      </c>
    </row>
    <row r="16" spans="1:9" x14ac:dyDescent="0.3">
      <c r="A16" s="7" t="s">
        <v>63</v>
      </c>
      <c r="B16" s="62"/>
      <c r="C16" s="61"/>
    </row>
    <row r="17" spans="1:3" x14ac:dyDescent="0.3">
      <c r="A17" s="7" t="s">
        <v>81</v>
      </c>
      <c r="B17" s="62"/>
      <c r="C17" s="61"/>
    </row>
    <row r="18" spans="1:3" x14ac:dyDescent="0.3">
      <c r="A18" s="7" t="s">
        <v>217</v>
      </c>
      <c r="B18" s="41">
        <f>'[1]Fall 2021'!$J$6</f>
        <v>0.71730000000000005</v>
      </c>
      <c r="C18" s="38"/>
    </row>
    <row r="19" spans="1:3" ht="16.2" thickBot="1" x14ac:dyDescent="0.35">
      <c r="A19" s="7" t="s">
        <v>218</v>
      </c>
      <c r="B19" s="41">
        <f>'[1]Winter 2022'!$J$18</f>
        <v>0.81083333333333329</v>
      </c>
      <c r="C19" s="38"/>
    </row>
    <row r="20" spans="1:3" ht="16.8" thickTop="1" thickBot="1" x14ac:dyDescent="0.35">
      <c r="A20" s="23" t="s">
        <v>76</v>
      </c>
      <c r="B20" s="42">
        <f>AVERAGE(B14:B19)</f>
        <v>0.76937777777777772</v>
      </c>
    </row>
    <row r="21" spans="1:3" ht="16.2" thickTop="1" x14ac:dyDescent="0.3">
      <c r="A21" s="9"/>
      <c r="B21" s="29"/>
    </row>
    <row r="22" spans="1:3" x14ac:dyDescent="0.3">
      <c r="A22" s="9"/>
      <c r="B22" s="10"/>
    </row>
    <row r="23" spans="1:3" x14ac:dyDescent="0.3">
      <c r="B23" s="10"/>
    </row>
    <row r="36" spans="1:1" x14ac:dyDescent="0.3">
      <c r="A36" s="7" t="s">
        <v>219</v>
      </c>
    </row>
    <row r="37" spans="1:1" x14ac:dyDescent="0.3">
      <c r="A37" s="7"/>
    </row>
    <row r="38" spans="1:1" x14ac:dyDescent="0.3">
      <c r="A38" s="39"/>
    </row>
    <row r="39" spans="1:1" x14ac:dyDescent="0.3">
      <c r="A39" s="7" t="s">
        <v>216</v>
      </c>
    </row>
  </sheetData>
  <mergeCells count="3">
    <mergeCell ref="A11:H11"/>
    <mergeCell ref="C15:C17"/>
    <mergeCell ref="B15:B17"/>
  </mergeCells>
  <pageMargins left="0.7" right="0.7" top="0.75" bottom="0.75" header="0.3" footer="0.3"/>
  <pageSetup scale="6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I41"/>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8.59765625" style="19" customWidth="1"/>
    <col min="4" max="8" width="10.796875" style="19"/>
    <col min="9" max="9" width="27.796875" style="19" customWidth="1"/>
    <col min="10" max="16384" width="10.796875" style="19"/>
  </cols>
  <sheetData>
    <row r="1" spans="1:9" s="17" customFormat="1" ht="21" x14ac:dyDescent="0.3">
      <c r="A1" s="16" t="s">
        <v>49</v>
      </c>
    </row>
    <row r="2" spans="1:9" s="17" customFormat="1" ht="21" x14ac:dyDescent="0.3">
      <c r="A2" s="16" t="s">
        <v>0</v>
      </c>
    </row>
    <row r="4" spans="1:9" x14ac:dyDescent="0.3">
      <c r="A4" s="18" t="s">
        <v>1</v>
      </c>
    </row>
    <row r="5" spans="1:9" x14ac:dyDescent="0.3">
      <c r="A5" s="19" t="s">
        <v>71</v>
      </c>
    </row>
    <row r="7" spans="1:9" x14ac:dyDescent="0.3">
      <c r="A7" s="18" t="s">
        <v>48</v>
      </c>
    </row>
    <row r="8" spans="1:9" x14ac:dyDescent="0.3">
      <c r="A8" s="19" t="s">
        <v>74</v>
      </c>
    </row>
    <row r="10" spans="1:9" x14ac:dyDescent="0.3">
      <c r="A10" s="18" t="s">
        <v>2</v>
      </c>
    </row>
    <row r="11" spans="1:9" ht="42" customHeight="1" x14ac:dyDescent="0.3">
      <c r="A11" s="60" t="s">
        <v>75</v>
      </c>
      <c r="B11" s="60"/>
      <c r="C11" s="60"/>
      <c r="D11" s="60"/>
      <c r="E11" s="60"/>
      <c r="F11" s="60"/>
      <c r="G11" s="60"/>
      <c r="H11" s="60"/>
      <c r="I11" s="13"/>
    </row>
    <row r="13" spans="1:9" x14ac:dyDescent="0.3">
      <c r="A13" s="18" t="s">
        <v>3</v>
      </c>
    </row>
    <row r="14" spans="1:9" x14ac:dyDescent="0.3">
      <c r="A14" s="18" t="s">
        <v>62</v>
      </c>
      <c r="B14" s="45">
        <v>0.73799999999999999</v>
      </c>
    </row>
    <row r="15" spans="1:9" ht="31.2" x14ac:dyDescent="0.3">
      <c r="A15" s="18" t="s">
        <v>64</v>
      </c>
      <c r="B15" s="45" t="s">
        <v>80</v>
      </c>
      <c r="C15" s="20" t="s">
        <v>84</v>
      </c>
    </row>
    <row r="16" spans="1:9" x14ac:dyDescent="0.3">
      <c r="A16" s="18" t="s">
        <v>63</v>
      </c>
      <c r="B16" s="45">
        <v>0.85699999999999998</v>
      </c>
    </row>
    <row r="17" spans="1:2" x14ac:dyDescent="0.3">
      <c r="A17" s="18" t="s">
        <v>81</v>
      </c>
      <c r="B17" s="45">
        <v>0.79</v>
      </c>
    </row>
    <row r="18" spans="1:2" x14ac:dyDescent="0.3">
      <c r="A18" s="7" t="s">
        <v>217</v>
      </c>
      <c r="B18" s="41">
        <f>'[1]Fall 2021'!$J$8</f>
        <v>0.75</v>
      </c>
    </row>
    <row r="19" spans="1:2" ht="16.2" thickBot="1" x14ac:dyDescent="0.35">
      <c r="A19" s="7" t="s">
        <v>218</v>
      </c>
      <c r="B19" s="41">
        <f>'[1]Winter 2022'!$J$19</f>
        <v>0.79500000000000004</v>
      </c>
    </row>
    <row r="20" spans="1:2" ht="16.8" thickTop="1" thickBot="1" x14ac:dyDescent="0.35">
      <c r="A20" s="23" t="s">
        <v>76</v>
      </c>
      <c r="B20" s="42">
        <f>AVERAGE(B14:B19)</f>
        <v>0.78599999999999992</v>
      </c>
    </row>
    <row r="21" spans="1:2" ht="16.2" thickTop="1" x14ac:dyDescent="0.3">
      <c r="A21" s="21"/>
      <c r="B21" s="22"/>
    </row>
    <row r="22" spans="1:2" x14ac:dyDescent="0.3">
      <c r="A22" s="21"/>
      <c r="B22" s="22"/>
    </row>
    <row r="23" spans="1:2" x14ac:dyDescent="0.3">
      <c r="B23" s="22"/>
    </row>
    <row r="37" spans="1:1" x14ac:dyDescent="0.3">
      <c r="A37" s="7" t="s">
        <v>219</v>
      </c>
    </row>
    <row r="38" spans="1:1" x14ac:dyDescent="0.3">
      <c r="A38" s="7"/>
    </row>
    <row r="39" spans="1:1" x14ac:dyDescent="0.3">
      <c r="A39" s="39"/>
    </row>
    <row r="40" spans="1:1" x14ac:dyDescent="0.3">
      <c r="A40" s="7" t="s">
        <v>216</v>
      </c>
    </row>
    <row r="41" spans="1:1" x14ac:dyDescent="0.3">
      <c r="A41" s="8"/>
    </row>
  </sheetData>
  <mergeCells count="1">
    <mergeCell ref="A11:H11"/>
  </mergeCell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8" customWidth="1"/>
    <col min="2"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77</v>
      </c>
    </row>
    <row r="7" spans="1:9" x14ac:dyDescent="0.3">
      <c r="A7" s="7" t="s">
        <v>48</v>
      </c>
    </row>
    <row r="8" spans="1:9" x14ac:dyDescent="0.3">
      <c r="A8" s="8" t="s">
        <v>78</v>
      </c>
    </row>
    <row r="10" spans="1:9" x14ac:dyDescent="0.3">
      <c r="A10" s="7" t="s">
        <v>2</v>
      </c>
    </row>
    <row r="11" spans="1:9" ht="42" customHeight="1" x14ac:dyDescent="0.3">
      <c r="A11" s="60" t="s">
        <v>79</v>
      </c>
      <c r="B11" s="60"/>
      <c r="C11" s="60"/>
      <c r="D11" s="60"/>
      <c r="E11" s="60"/>
      <c r="F11" s="60"/>
      <c r="G11" s="60"/>
      <c r="H11" s="60"/>
      <c r="I11" s="13"/>
    </row>
    <row r="13" spans="1:9" x14ac:dyDescent="0.3">
      <c r="A13" s="7" t="s">
        <v>3</v>
      </c>
    </row>
    <row r="14" spans="1:9" x14ac:dyDescent="0.3">
      <c r="A14" s="7" t="s">
        <v>62</v>
      </c>
      <c r="B14" s="46" t="s">
        <v>80</v>
      </c>
      <c r="C14" s="14" t="s">
        <v>82</v>
      </c>
    </row>
    <row r="15" spans="1:9" x14ac:dyDescent="0.3">
      <c r="A15" s="7" t="s">
        <v>64</v>
      </c>
      <c r="B15" s="46">
        <v>0.74</v>
      </c>
    </row>
    <row r="16" spans="1:9" x14ac:dyDescent="0.3">
      <c r="A16" s="7" t="s">
        <v>63</v>
      </c>
      <c r="B16" s="46" t="s">
        <v>80</v>
      </c>
      <c r="C16" s="14" t="s">
        <v>85</v>
      </c>
    </row>
    <row r="17" spans="1:2" x14ac:dyDescent="0.3">
      <c r="A17" s="7" t="s">
        <v>81</v>
      </c>
      <c r="B17" s="46">
        <v>0.76</v>
      </c>
    </row>
    <row r="18" spans="1:2" x14ac:dyDescent="0.3">
      <c r="A18" s="7" t="s">
        <v>217</v>
      </c>
      <c r="B18" s="41">
        <f>'[1]Fall 2021'!$J$9</f>
        <v>0.62</v>
      </c>
    </row>
    <row r="19" spans="1:2" ht="16.2" thickBot="1" x14ac:dyDescent="0.35">
      <c r="A19" s="7" t="s">
        <v>218</v>
      </c>
      <c r="B19" s="41">
        <f>'[1]Winter 2022'!$J$21</f>
        <v>0.72499999999999998</v>
      </c>
    </row>
    <row r="20" spans="1:2" ht="16.8" thickTop="1" thickBot="1" x14ac:dyDescent="0.35">
      <c r="A20" s="23" t="s">
        <v>76</v>
      </c>
      <c r="B20" s="42">
        <f>AVERAGE(B14:B19)</f>
        <v>0.71125000000000005</v>
      </c>
    </row>
    <row r="21" spans="1:2" ht="16.2" thickTop="1" x14ac:dyDescent="0.3">
      <c r="A21" s="9"/>
      <c r="B21" s="10"/>
    </row>
    <row r="22" spans="1:2" x14ac:dyDescent="0.3">
      <c r="A22" s="9"/>
      <c r="B22" s="10"/>
    </row>
    <row r="23" spans="1:2" x14ac:dyDescent="0.3">
      <c r="B23" s="10"/>
    </row>
    <row r="37" spans="1:1" x14ac:dyDescent="0.3">
      <c r="A37" s="7" t="s">
        <v>219</v>
      </c>
    </row>
    <row r="38" spans="1:1" x14ac:dyDescent="0.3">
      <c r="A38" s="7"/>
    </row>
    <row r="39" spans="1:1" x14ac:dyDescent="0.3">
      <c r="A39" s="39"/>
    </row>
    <row r="40" spans="1:1" x14ac:dyDescent="0.3">
      <c r="A40" s="7" t="s">
        <v>216</v>
      </c>
    </row>
  </sheetData>
  <mergeCells count="1">
    <mergeCell ref="A11:H11"/>
  </mergeCells>
  <pageMargins left="0.7" right="0.7" top="0.75" bottom="0.75" header="0.3" footer="0.3"/>
  <pageSetup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8" customWidth="1"/>
    <col min="2"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86</v>
      </c>
    </row>
    <row r="7" spans="1:9" x14ac:dyDescent="0.3">
      <c r="A7" s="7" t="s">
        <v>48</v>
      </c>
    </row>
    <row r="8" spans="1:9" x14ac:dyDescent="0.3">
      <c r="A8" s="8" t="s">
        <v>87</v>
      </c>
    </row>
    <row r="10" spans="1:9" x14ac:dyDescent="0.3">
      <c r="A10" s="7" t="s">
        <v>2</v>
      </c>
    </row>
    <row r="11" spans="1:9" ht="42" customHeight="1" x14ac:dyDescent="0.3">
      <c r="A11" s="60" t="s">
        <v>88</v>
      </c>
      <c r="B11" s="60"/>
      <c r="C11" s="60"/>
      <c r="D11" s="60"/>
      <c r="E11" s="60"/>
      <c r="F11" s="60"/>
      <c r="G11" s="60"/>
      <c r="H11" s="60"/>
      <c r="I11" s="13"/>
    </row>
    <row r="13" spans="1:9" x14ac:dyDescent="0.3">
      <c r="A13" s="7" t="s">
        <v>3</v>
      </c>
    </row>
    <row r="14" spans="1:9" x14ac:dyDescent="0.3">
      <c r="A14" s="7" t="s">
        <v>62</v>
      </c>
      <c r="B14" s="46">
        <v>0.74</v>
      </c>
      <c r="C14" s="14"/>
    </row>
    <row r="15" spans="1:9" x14ac:dyDescent="0.3">
      <c r="A15" s="7" t="s">
        <v>64</v>
      </c>
      <c r="B15" s="46">
        <v>0.77490000000000003</v>
      </c>
    </row>
    <row r="16" spans="1:9" x14ac:dyDescent="0.3">
      <c r="A16" s="7" t="s">
        <v>63</v>
      </c>
      <c r="B16" s="46">
        <v>0.79620000000000002</v>
      </c>
      <c r="C16" s="14"/>
    </row>
    <row r="17" spans="1:2" x14ac:dyDescent="0.3">
      <c r="A17" s="7" t="s">
        <v>81</v>
      </c>
      <c r="B17" s="46">
        <v>0.8</v>
      </c>
    </row>
    <row r="18" spans="1:2" x14ac:dyDescent="0.3">
      <c r="A18" s="7" t="s">
        <v>217</v>
      </c>
      <c r="B18" s="41">
        <f>'[1]Fall 2021'!$J$10</f>
        <v>0.87</v>
      </c>
    </row>
    <row r="19" spans="1:2" ht="16.2" thickBot="1" x14ac:dyDescent="0.35">
      <c r="A19" s="7" t="s">
        <v>218</v>
      </c>
      <c r="B19" s="41">
        <f>'[1]Winter 2022'!$J$23</f>
        <v>0.82015000000000005</v>
      </c>
    </row>
    <row r="20" spans="1:2" ht="16.8" thickTop="1" thickBot="1" x14ac:dyDescent="0.35">
      <c r="A20" s="23" t="s">
        <v>76</v>
      </c>
      <c r="B20" s="42">
        <f>AVERAGE(B14:B19)</f>
        <v>0.8002083333333333</v>
      </c>
    </row>
    <row r="21" spans="1:2" ht="16.2" thickTop="1" x14ac:dyDescent="0.3">
      <c r="A21" s="9"/>
      <c r="B21" s="47"/>
    </row>
    <row r="22" spans="1:2" x14ac:dyDescent="0.3">
      <c r="A22" s="9"/>
      <c r="B22" s="10"/>
    </row>
    <row r="23" spans="1:2" x14ac:dyDescent="0.3">
      <c r="B23" s="10"/>
    </row>
    <row r="37" spans="1:1" x14ac:dyDescent="0.3">
      <c r="A37" s="7" t="s">
        <v>219</v>
      </c>
    </row>
    <row r="38" spans="1:1" x14ac:dyDescent="0.3">
      <c r="A38" s="7"/>
    </row>
    <row r="39" spans="1:1" x14ac:dyDescent="0.3">
      <c r="A39" s="39"/>
    </row>
    <row r="40" spans="1:1" x14ac:dyDescent="0.3">
      <c r="A40" s="7" t="s">
        <v>216</v>
      </c>
    </row>
  </sheetData>
  <mergeCells count="1">
    <mergeCell ref="A11:H11"/>
  </mergeCells>
  <pageMargins left="0.7" right="0.7" top="0.75" bottom="0.75" header="0.3" footer="0.3"/>
  <pageSetup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I41"/>
  <sheetViews>
    <sheetView view="pageBreakPreview" zoomScale="110" zoomScaleNormal="100" zoomScaleSheetLayoutView="110" workbookViewId="0">
      <selection activeCell="A41" sqref="A41"/>
    </sheetView>
  </sheetViews>
  <sheetFormatPr defaultColWidth="10.796875" defaultRowHeight="15.6" x14ac:dyDescent="0.3"/>
  <cols>
    <col min="1" max="1" width="47.1992187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51</v>
      </c>
    </row>
    <row r="2" spans="1:9" s="17" customFormat="1" ht="21" x14ac:dyDescent="0.3">
      <c r="A2" s="16" t="s">
        <v>0</v>
      </c>
    </row>
    <row r="4" spans="1:9" x14ac:dyDescent="0.3">
      <c r="A4" s="18" t="s">
        <v>1</v>
      </c>
    </row>
    <row r="5" spans="1:9" x14ac:dyDescent="0.3">
      <c r="A5" s="19" t="s">
        <v>89</v>
      </c>
    </row>
    <row r="7" spans="1:9" x14ac:dyDescent="0.3">
      <c r="A7" s="18" t="s">
        <v>48</v>
      </c>
    </row>
    <row r="8" spans="1:9" x14ac:dyDescent="0.3">
      <c r="A8" s="19" t="s">
        <v>90</v>
      </c>
    </row>
    <row r="10" spans="1:9" x14ac:dyDescent="0.3">
      <c r="A10" s="18" t="s">
        <v>2</v>
      </c>
    </row>
    <row r="11" spans="1:9" ht="36.6" customHeight="1" x14ac:dyDescent="0.3">
      <c r="A11" s="60" t="s">
        <v>146</v>
      </c>
      <c r="B11" s="60"/>
      <c r="C11" s="60"/>
      <c r="D11" s="60"/>
      <c r="E11" s="60"/>
      <c r="F11" s="60"/>
      <c r="G11" s="60"/>
      <c r="H11" s="60"/>
      <c r="I11" s="13"/>
    </row>
    <row r="13" spans="1:9" x14ac:dyDescent="0.3">
      <c r="A13" s="18" t="s">
        <v>3</v>
      </c>
    </row>
    <row r="14" spans="1:9" ht="31.2" x14ac:dyDescent="0.3">
      <c r="A14" s="18" t="s">
        <v>62</v>
      </c>
      <c r="B14" s="45" t="s">
        <v>80</v>
      </c>
      <c r="C14" s="20" t="s">
        <v>91</v>
      </c>
    </row>
    <row r="15" spans="1:9" x14ac:dyDescent="0.3">
      <c r="A15" s="18" t="s">
        <v>64</v>
      </c>
      <c r="B15" s="45">
        <v>0.51</v>
      </c>
    </row>
    <row r="16" spans="1:9" ht="31.2" x14ac:dyDescent="0.3">
      <c r="A16" s="18" t="s">
        <v>63</v>
      </c>
      <c r="B16" s="45" t="s">
        <v>80</v>
      </c>
      <c r="C16" s="20" t="s">
        <v>92</v>
      </c>
    </row>
    <row r="17" spans="1:3" x14ac:dyDescent="0.3">
      <c r="A17" s="18" t="s">
        <v>81</v>
      </c>
      <c r="B17" s="45">
        <v>0.67400000000000004</v>
      </c>
    </row>
    <row r="18" spans="1:3" ht="31.2" x14ac:dyDescent="0.3">
      <c r="A18" s="18" t="s">
        <v>217</v>
      </c>
      <c r="B18" s="45" t="s">
        <v>80</v>
      </c>
      <c r="C18" s="20" t="s">
        <v>227</v>
      </c>
    </row>
    <row r="19" spans="1:3" ht="16.2" thickBot="1" x14ac:dyDescent="0.35">
      <c r="A19" s="18" t="s">
        <v>218</v>
      </c>
      <c r="B19" s="48">
        <f>'[1]Winter 2022'!$J$24</f>
        <v>0.74</v>
      </c>
    </row>
    <row r="20" spans="1:3" ht="16.8" thickTop="1" thickBot="1" x14ac:dyDescent="0.35">
      <c r="A20" s="23" t="s">
        <v>76</v>
      </c>
      <c r="B20" s="42">
        <f>AVERAGE(B14:B19)</f>
        <v>0.64133333333333342</v>
      </c>
    </row>
    <row r="21" spans="1:3" ht="16.2" thickTop="1" x14ac:dyDescent="0.3">
      <c r="A21" s="21"/>
      <c r="B21" s="22"/>
    </row>
    <row r="22" spans="1:3" x14ac:dyDescent="0.3">
      <c r="A22" s="21"/>
      <c r="B22" s="22"/>
    </row>
    <row r="23" spans="1:3" x14ac:dyDescent="0.3">
      <c r="B23" s="22"/>
    </row>
    <row r="37" spans="1:1" x14ac:dyDescent="0.3">
      <c r="A37" s="7" t="s">
        <v>219</v>
      </c>
    </row>
    <row r="38" spans="1:1" x14ac:dyDescent="0.3">
      <c r="A38" s="13"/>
    </row>
    <row r="39" spans="1:1" x14ac:dyDescent="0.3">
      <c r="A39" s="39"/>
    </row>
    <row r="40" spans="1:1" x14ac:dyDescent="0.3">
      <c r="A40" s="7" t="s">
        <v>216</v>
      </c>
    </row>
    <row r="41" spans="1:1" x14ac:dyDescent="0.3">
      <c r="A41" s="54"/>
    </row>
  </sheetData>
  <mergeCells count="1">
    <mergeCell ref="A11:H11"/>
  </mergeCells>
  <pageMargins left="0.7" right="0.7" top="0.75" bottom="0.75" header="0.3" footer="0.3"/>
  <pageSetup scale="5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I41"/>
  <sheetViews>
    <sheetView view="pageBreakPreview" zoomScale="110" zoomScaleNormal="100" zoomScaleSheetLayoutView="110" workbookViewId="0">
      <selection activeCell="A38" sqref="A38"/>
    </sheetView>
  </sheetViews>
  <sheetFormatPr defaultColWidth="10.796875" defaultRowHeight="15.6" x14ac:dyDescent="0.3"/>
  <cols>
    <col min="1" max="1" width="43.0976562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51</v>
      </c>
    </row>
    <row r="2" spans="1:9" s="17" customFormat="1" ht="21" x14ac:dyDescent="0.3">
      <c r="A2" s="16" t="s">
        <v>0</v>
      </c>
    </row>
    <row r="4" spans="1:9" x14ac:dyDescent="0.3">
      <c r="A4" s="18" t="s">
        <v>1</v>
      </c>
    </row>
    <row r="5" spans="1:9" x14ac:dyDescent="0.3">
      <c r="A5" s="19" t="s">
        <v>93</v>
      </c>
    </row>
    <row r="7" spans="1:9" x14ac:dyDescent="0.3">
      <c r="A7" s="18" t="s">
        <v>48</v>
      </c>
    </row>
    <row r="8" spans="1:9" x14ac:dyDescent="0.3">
      <c r="A8" s="19" t="s">
        <v>95</v>
      </c>
    </row>
    <row r="10" spans="1:9" x14ac:dyDescent="0.3">
      <c r="A10" s="18" t="s">
        <v>2</v>
      </c>
    </row>
    <row r="11" spans="1:9" ht="36.6" customHeight="1" x14ac:dyDescent="0.3">
      <c r="A11" s="60" t="s">
        <v>94</v>
      </c>
      <c r="B11" s="60"/>
      <c r="C11" s="60"/>
      <c r="D11" s="60"/>
      <c r="E11" s="60"/>
      <c r="F11" s="60"/>
      <c r="G11" s="60"/>
      <c r="H11" s="60"/>
      <c r="I11" s="13"/>
    </row>
    <row r="13" spans="1:9" x14ac:dyDescent="0.3">
      <c r="A13" s="18" t="s">
        <v>3</v>
      </c>
    </row>
    <row r="14" spans="1:9" x14ac:dyDescent="0.3">
      <c r="A14" s="18" t="s">
        <v>62</v>
      </c>
      <c r="B14" s="45">
        <v>0.82</v>
      </c>
      <c r="C14" s="20"/>
    </row>
    <row r="15" spans="1:9" ht="46.8" x14ac:dyDescent="0.3">
      <c r="A15" s="18" t="s">
        <v>64</v>
      </c>
      <c r="B15" s="45" t="s">
        <v>80</v>
      </c>
      <c r="C15" s="20" t="s">
        <v>84</v>
      </c>
    </row>
    <row r="16" spans="1:9" x14ac:dyDescent="0.3">
      <c r="A16" s="18" t="s">
        <v>63</v>
      </c>
      <c r="B16" s="45">
        <v>0.84199999999999997</v>
      </c>
      <c r="C16" s="20"/>
    </row>
    <row r="17" spans="1:3" ht="46.8" x14ac:dyDescent="0.3">
      <c r="A17" s="18" t="s">
        <v>81</v>
      </c>
      <c r="B17" s="45" t="s">
        <v>80</v>
      </c>
      <c r="C17" s="20" t="s">
        <v>97</v>
      </c>
    </row>
    <row r="18" spans="1:3" x14ac:dyDescent="0.3">
      <c r="A18" s="7" t="s">
        <v>217</v>
      </c>
      <c r="B18" s="41">
        <f>'[1]Fall 2021'!$J$12</f>
        <v>0.77</v>
      </c>
      <c r="C18" s="20"/>
    </row>
    <row r="19" spans="1:3" ht="47.4" thickBot="1" x14ac:dyDescent="0.35">
      <c r="A19" s="7" t="s">
        <v>218</v>
      </c>
      <c r="B19" s="45" t="s">
        <v>80</v>
      </c>
      <c r="C19" s="20" t="s">
        <v>228</v>
      </c>
    </row>
    <row r="20" spans="1:3" ht="16.8" thickTop="1" thickBot="1" x14ac:dyDescent="0.35">
      <c r="A20" s="23" t="s">
        <v>76</v>
      </c>
      <c r="B20" s="42">
        <f>AVERAGE(B14:B19)</f>
        <v>0.81066666666666665</v>
      </c>
    </row>
    <row r="21" spans="1:3" ht="16.2" thickTop="1" x14ac:dyDescent="0.3">
      <c r="A21" s="21"/>
      <c r="B21" s="22"/>
    </row>
    <row r="22" spans="1:3" x14ac:dyDescent="0.3">
      <c r="A22" s="21"/>
      <c r="B22" s="22"/>
    </row>
    <row r="23" spans="1:3" x14ac:dyDescent="0.3">
      <c r="B23" s="22"/>
    </row>
    <row r="37" spans="1:1" x14ac:dyDescent="0.3">
      <c r="A37" s="7" t="s">
        <v>219</v>
      </c>
    </row>
    <row r="38" spans="1:1" ht="131.25" customHeight="1" x14ac:dyDescent="0.3">
      <c r="A38" s="13" t="s">
        <v>241</v>
      </c>
    </row>
    <row r="40" spans="1:1" x14ac:dyDescent="0.3">
      <c r="A40" s="18" t="s">
        <v>216</v>
      </c>
    </row>
    <row r="41" spans="1:1" x14ac:dyDescent="0.3">
      <c r="A41" s="54" t="e">
        <f>#REF!</f>
        <v>#REF!</v>
      </c>
    </row>
  </sheetData>
  <mergeCells count="1">
    <mergeCell ref="A11:H11"/>
  </mergeCells>
  <pageMargins left="0.7" right="0.7" top="0.75" bottom="0.75" header="0.3" footer="0.3"/>
  <pageSetup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I41"/>
  <sheetViews>
    <sheetView view="pageBreakPreview" zoomScale="110" zoomScaleNormal="100" zoomScaleSheetLayoutView="110" workbookViewId="0">
      <selection activeCell="A41" sqref="A41"/>
    </sheetView>
  </sheetViews>
  <sheetFormatPr defaultColWidth="10.796875" defaultRowHeight="15.6" x14ac:dyDescent="0.3"/>
  <cols>
    <col min="1" max="1" width="44.1992187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51</v>
      </c>
    </row>
    <row r="2" spans="1:9" s="17" customFormat="1" ht="21" x14ac:dyDescent="0.3">
      <c r="A2" s="16" t="s">
        <v>0</v>
      </c>
    </row>
    <row r="4" spans="1:9" x14ac:dyDescent="0.3">
      <c r="A4" s="18" t="s">
        <v>1</v>
      </c>
    </row>
    <row r="5" spans="1:9" x14ac:dyDescent="0.3">
      <c r="A5" s="19" t="s">
        <v>207</v>
      </c>
    </row>
    <row r="7" spans="1:9" x14ac:dyDescent="0.3">
      <c r="A7" s="18" t="s">
        <v>48</v>
      </c>
    </row>
    <row r="8" spans="1:9" x14ac:dyDescent="0.3">
      <c r="A8" s="19" t="s">
        <v>95</v>
      </c>
    </row>
    <row r="10" spans="1:9" x14ac:dyDescent="0.3">
      <c r="A10" s="18" t="s">
        <v>2</v>
      </c>
    </row>
    <row r="11" spans="1:9" ht="36.6" customHeight="1" x14ac:dyDescent="0.3">
      <c r="A11" s="60" t="s">
        <v>96</v>
      </c>
      <c r="B11" s="60"/>
      <c r="C11" s="60"/>
      <c r="D11" s="60"/>
      <c r="E11" s="60"/>
      <c r="F11" s="60"/>
      <c r="G11" s="60"/>
      <c r="H11" s="60"/>
      <c r="I11" s="13"/>
    </row>
    <row r="13" spans="1:9" x14ac:dyDescent="0.3">
      <c r="A13" s="18" t="s">
        <v>3</v>
      </c>
    </row>
    <row r="14" spans="1:9" x14ac:dyDescent="0.3">
      <c r="A14" s="18" t="s">
        <v>62</v>
      </c>
      <c r="B14" s="45">
        <v>0.75</v>
      </c>
      <c r="C14" s="20"/>
    </row>
    <row r="15" spans="1:9" ht="46.8" x14ac:dyDescent="0.3">
      <c r="A15" s="18" t="s">
        <v>64</v>
      </c>
      <c r="B15" s="45" t="s">
        <v>80</v>
      </c>
      <c r="C15" s="20" t="s">
        <v>84</v>
      </c>
    </row>
    <row r="16" spans="1:9" x14ac:dyDescent="0.3">
      <c r="A16" s="18" t="s">
        <v>63</v>
      </c>
      <c r="B16" s="45">
        <v>0.74</v>
      </c>
      <c r="C16" s="20"/>
    </row>
    <row r="17" spans="1:3" ht="46.8" x14ac:dyDescent="0.3">
      <c r="A17" s="18" t="s">
        <v>81</v>
      </c>
      <c r="B17" s="45" t="s">
        <v>80</v>
      </c>
      <c r="C17" s="20" t="s">
        <v>84</v>
      </c>
    </row>
    <row r="18" spans="1:3" x14ac:dyDescent="0.3">
      <c r="A18" s="7" t="s">
        <v>217</v>
      </c>
      <c r="B18" s="41">
        <f>'[1]Fall 2021'!$J$13</f>
        <v>0.75</v>
      </c>
      <c r="C18" s="20"/>
    </row>
    <row r="19" spans="1:3" ht="47.4" thickBot="1" x14ac:dyDescent="0.35">
      <c r="A19" s="7" t="s">
        <v>218</v>
      </c>
      <c r="B19" s="45" t="s">
        <v>80</v>
      </c>
      <c r="C19" s="20" t="s">
        <v>228</v>
      </c>
    </row>
    <row r="20" spans="1:3" ht="16.8" thickTop="1" thickBot="1" x14ac:dyDescent="0.35">
      <c r="A20" s="23" t="s">
        <v>76</v>
      </c>
      <c r="B20" s="42">
        <f>AVERAGE(B14:B19)</f>
        <v>0.7466666666666667</v>
      </c>
    </row>
    <row r="21" spans="1:3" ht="16.2" thickTop="1" x14ac:dyDescent="0.3">
      <c r="A21" s="21"/>
      <c r="B21" s="22"/>
    </row>
    <row r="22" spans="1:3" x14ac:dyDescent="0.3">
      <c r="A22" s="21"/>
      <c r="B22" s="22"/>
    </row>
    <row r="23" spans="1:3" x14ac:dyDescent="0.3">
      <c r="B23" s="22"/>
    </row>
    <row r="37" spans="1:1" x14ac:dyDescent="0.3">
      <c r="A37" s="7" t="s">
        <v>219</v>
      </c>
    </row>
    <row r="38" spans="1:1" ht="75" customHeight="1" x14ac:dyDescent="0.3">
      <c r="A38" s="13" t="s">
        <v>242</v>
      </c>
    </row>
    <row r="39" spans="1:1" x14ac:dyDescent="0.3">
      <c r="A39" s="8"/>
    </row>
    <row r="40" spans="1:1" x14ac:dyDescent="0.3">
      <c r="A40" s="7" t="s">
        <v>216</v>
      </c>
    </row>
    <row r="41" spans="1:1" x14ac:dyDescent="0.3">
      <c r="A41" s="8"/>
    </row>
  </sheetData>
  <mergeCells count="1">
    <mergeCell ref="A11:H11"/>
  </mergeCells>
  <pageMargins left="0.7" right="0.7" top="0.75" bottom="0.75" header="0.3" footer="0.3"/>
  <pageSetup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I41"/>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98</v>
      </c>
    </row>
    <row r="2" spans="1:9" s="17" customFormat="1" ht="21" x14ac:dyDescent="0.3">
      <c r="A2" s="16" t="s">
        <v>0</v>
      </c>
    </row>
    <row r="4" spans="1:9" x14ac:dyDescent="0.3">
      <c r="A4" s="18" t="s">
        <v>1</v>
      </c>
    </row>
    <row r="5" spans="1:9" x14ac:dyDescent="0.3">
      <c r="A5" s="19" t="s">
        <v>208</v>
      </c>
    </row>
    <row r="7" spans="1:9" x14ac:dyDescent="0.3">
      <c r="A7" s="18" t="s">
        <v>48</v>
      </c>
    </row>
    <row r="8" spans="1:9" x14ac:dyDescent="0.3">
      <c r="A8" s="19" t="s">
        <v>99</v>
      </c>
    </row>
    <row r="10" spans="1:9" x14ac:dyDescent="0.3">
      <c r="A10" s="18" t="s">
        <v>2</v>
      </c>
    </row>
    <row r="11" spans="1:9" ht="36.6" customHeight="1" x14ac:dyDescent="0.3">
      <c r="A11" s="60" t="s">
        <v>147</v>
      </c>
      <c r="B11" s="60"/>
      <c r="C11" s="60"/>
      <c r="D11" s="60"/>
      <c r="E11" s="60"/>
      <c r="F11" s="60"/>
      <c r="G11" s="60"/>
      <c r="H11" s="60"/>
      <c r="I11" s="13"/>
    </row>
    <row r="13" spans="1:9" x14ac:dyDescent="0.3">
      <c r="A13" s="18" t="s">
        <v>3</v>
      </c>
    </row>
    <row r="14" spans="1:9" ht="31.2" x14ac:dyDescent="0.3">
      <c r="A14" s="18" t="s">
        <v>62</v>
      </c>
      <c r="B14" s="45" t="s">
        <v>80</v>
      </c>
      <c r="C14" s="20" t="s">
        <v>91</v>
      </c>
    </row>
    <row r="15" spans="1:9" x14ac:dyDescent="0.3">
      <c r="A15" s="18" t="s">
        <v>64</v>
      </c>
      <c r="B15" s="45">
        <v>0.77</v>
      </c>
      <c r="C15" s="20"/>
    </row>
    <row r="16" spans="1:9" ht="31.2" x14ac:dyDescent="0.3">
      <c r="A16" s="18" t="s">
        <v>63</v>
      </c>
      <c r="B16" s="45" t="s">
        <v>80</v>
      </c>
      <c r="C16" s="20" t="s">
        <v>92</v>
      </c>
    </row>
    <row r="17" spans="1:3" x14ac:dyDescent="0.3">
      <c r="A17" s="18" t="s">
        <v>81</v>
      </c>
      <c r="B17" s="45">
        <v>0.84</v>
      </c>
      <c r="C17" s="20"/>
    </row>
    <row r="18" spans="1:3" ht="31.2" x14ac:dyDescent="0.3">
      <c r="A18" s="18" t="s">
        <v>217</v>
      </c>
      <c r="B18" s="45" t="s">
        <v>80</v>
      </c>
      <c r="C18" s="20" t="s">
        <v>227</v>
      </c>
    </row>
    <row r="19" spans="1:3" ht="16.2" thickBot="1" x14ac:dyDescent="0.35">
      <c r="A19" s="7" t="s">
        <v>218</v>
      </c>
      <c r="B19" s="41">
        <f>'[1]Winter 2022'!$J$27</f>
        <v>0.81</v>
      </c>
      <c r="C19" s="20"/>
    </row>
    <row r="20" spans="1:3" ht="16.8" thickTop="1" thickBot="1" x14ac:dyDescent="0.35">
      <c r="A20" s="23" t="s">
        <v>76</v>
      </c>
      <c r="B20" s="42">
        <f>AVERAGE(B14:B19)</f>
        <v>0.80666666666666664</v>
      </c>
    </row>
    <row r="21" spans="1:3" ht="16.2" thickTop="1" x14ac:dyDescent="0.3">
      <c r="A21" s="21"/>
      <c r="B21" s="22"/>
    </row>
    <row r="22" spans="1:3" x14ac:dyDescent="0.3">
      <c r="A22" s="21"/>
      <c r="B22" s="22"/>
    </row>
    <row r="23" spans="1:3" x14ac:dyDescent="0.3">
      <c r="B23" s="22"/>
    </row>
    <row r="37" spans="1:1" x14ac:dyDescent="0.3">
      <c r="A37" s="7" t="s">
        <v>219</v>
      </c>
    </row>
    <row r="38" spans="1:1" x14ac:dyDescent="0.3">
      <c r="A38" s="7"/>
    </row>
    <row r="39" spans="1:1" x14ac:dyDescent="0.3">
      <c r="A39" s="39"/>
    </row>
    <row r="40" spans="1:1" x14ac:dyDescent="0.3">
      <c r="A40" s="7" t="s">
        <v>216</v>
      </c>
    </row>
    <row r="41" spans="1:1" x14ac:dyDescent="0.3">
      <c r="A41" s="8"/>
    </row>
  </sheetData>
  <mergeCells count="1">
    <mergeCell ref="A11:H11"/>
  </mergeCells>
  <pageMargins left="0.7" right="0.7" top="0.75" bottom="0.75" header="0.3" footer="0.3"/>
  <pageSetup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dimension ref="A1:I41"/>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98</v>
      </c>
    </row>
    <row r="2" spans="1:9" s="17" customFormat="1" ht="21" x14ac:dyDescent="0.3">
      <c r="A2" s="16" t="s">
        <v>0</v>
      </c>
    </row>
    <row r="4" spans="1:9" x14ac:dyDescent="0.3">
      <c r="A4" s="18" t="s">
        <v>1</v>
      </c>
    </row>
    <row r="5" spans="1:9" x14ac:dyDescent="0.3">
      <c r="A5" s="19" t="s">
        <v>100</v>
      </c>
    </row>
    <row r="7" spans="1:9" x14ac:dyDescent="0.3">
      <c r="A7" s="18" t="s">
        <v>48</v>
      </c>
    </row>
    <row r="8" spans="1:9" x14ac:dyDescent="0.3">
      <c r="A8" s="19" t="s">
        <v>101</v>
      </c>
    </row>
    <row r="10" spans="1:9" x14ac:dyDescent="0.3">
      <c r="A10" s="18" t="s">
        <v>2</v>
      </c>
    </row>
    <row r="11" spans="1:9" ht="36.6" customHeight="1" x14ac:dyDescent="0.3">
      <c r="A11" s="60" t="s">
        <v>148</v>
      </c>
      <c r="B11" s="60"/>
      <c r="C11" s="60"/>
      <c r="D11" s="60"/>
      <c r="E11" s="60"/>
      <c r="F11" s="60"/>
      <c r="G11" s="60"/>
      <c r="H11" s="60"/>
      <c r="I11" s="13"/>
    </row>
    <row r="13" spans="1:9" x14ac:dyDescent="0.3">
      <c r="A13" s="18" t="s">
        <v>3</v>
      </c>
    </row>
    <row r="14" spans="1:9" x14ac:dyDescent="0.3">
      <c r="A14" s="18" t="s">
        <v>62</v>
      </c>
      <c r="B14" s="45">
        <v>0.71</v>
      </c>
      <c r="C14" s="20"/>
    </row>
    <row r="15" spans="1:9" ht="46.8" x14ac:dyDescent="0.3">
      <c r="A15" s="18" t="s">
        <v>64</v>
      </c>
      <c r="B15" s="45" t="s">
        <v>80</v>
      </c>
      <c r="C15" s="20" t="s">
        <v>84</v>
      </c>
    </row>
    <row r="16" spans="1:9" x14ac:dyDescent="0.3">
      <c r="A16" s="18" t="s">
        <v>63</v>
      </c>
      <c r="B16" s="45">
        <v>0.69740000000000002</v>
      </c>
      <c r="C16" s="20"/>
    </row>
    <row r="17" spans="1:3" ht="46.8" x14ac:dyDescent="0.3">
      <c r="A17" s="18" t="s">
        <v>81</v>
      </c>
      <c r="B17" s="45" t="s">
        <v>80</v>
      </c>
      <c r="C17" s="20" t="s">
        <v>97</v>
      </c>
    </row>
    <row r="18" spans="1:3" x14ac:dyDescent="0.3">
      <c r="A18" s="7" t="s">
        <v>217</v>
      </c>
      <c r="B18" s="41">
        <f>'[1]Fall 2021'!$J$16</f>
        <v>0.82194999999999996</v>
      </c>
      <c r="C18" s="20"/>
    </row>
    <row r="19" spans="1:3" ht="47.4" thickBot="1" x14ac:dyDescent="0.35">
      <c r="A19" s="7" t="s">
        <v>218</v>
      </c>
      <c r="B19" s="45" t="s">
        <v>80</v>
      </c>
      <c r="C19" s="20" t="s">
        <v>228</v>
      </c>
    </row>
    <row r="20" spans="1:3" ht="16.8" thickTop="1" thickBot="1" x14ac:dyDescent="0.35">
      <c r="A20" s="23" t="s">
        <v>76</v>
      </c>
      <c r="B20" s="42">
        <f>AVERAGE(B14:B19)</f>
        <v>0.74311666666666676</v>
      </c>
    </row>
    <row r="21" spans="1:3" ht="16.2" thickTop="1" x14ac:dyDescent="0.3">
      <c r="A21" s="21"/>
      <c r="B21" s="22"/>
    </row>
    <row r="22" spans="1:3" x14ac:dyDescent="0.3">
      <c r="A22" s="21"/>
      <c r="B22" s="22"/>
    </row>
    <row r="23" spans="1:3" x14ac:dyDescent="0.3">
      <c r="B23" s="22"/>
    </row>
    <row r="37" spans="1:1" x14ac:dyDescent="0.3">
      <c r="A37" s="7" t="s">
        <v>219</v>
      </c>
    </row>
    <row r="38" spans="1:1" x14ac:dyDescent="0.3">
      <c r="A38" s="7"/>
    </row>
    <row r="39" spans="1:1" x14ac:dyDescent="0.3">
      <c r="A39" s="39"/>
    </row>
    <row r="40" spans="1:1" x14ac:dyDescent="0.3">
      <c r="A40" s="7" t="s">
        <v>216</v>
      </c>
    </row>
    <row r="41" spans="1:1" x14ac:dyDescent="0.3">
      <c r="A41" s="8"/>
    </row>
  </sheetData>
  <mergeCells count="1">
    <mergeCell ref="A11:H11"/>
  </mergeCells>
  <pageMargins left="0.7" right="0.7" top="0.75" bottom="0.75" header="0.3" footer="0.3"/>
  <pageSetup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0"/>
  <sheetViews>
    <sheetView view="pageBreakPreview" zoomScale="110" zoomScaleNormal="100" zoomScaleSheetLayoutView="110" workbookViewId="0">
      <selection activeCell="E22" sqref="E22"/>
    </sheetView>
  </sheetViews>
  <sheetFormatPr defaultColWidth="10.796875" defaultRowHeight="15.6" x14ac:dyDescent="0.3"/>
  <cols>
    <col min="1" max="1" width="16.5" style="8" customWidth="1"/>
    <col min="2" max="7" width="10.796875" style="8"/>
    <col min="8" max="8" width="32.09765625" style="8" customWidth="1"/>
    <col min="9" max="9" width="27.796875" style="8" customWidth="1"/>
    <col min="10" max="16384" width="10.796875" style="8"/>
  </cols>
  <sheetData>
    <row r="1" spans="1:2" s="12" customFormat="1" ht="21" x14ac:dyDescent="0.4">
      <c r="A1" s="11" t="s">
        <v>49</v>
      </c>
    </row>
    <row r="2" spans="1:2" s="12" customFormat="1" ht="21" x14ac:dyDescent="0.4">
      <c r="A2" s="11" t="s">
        <v>0</v>
      </c>
    </row>
    <row r="4" spans="1:2" x14ac:dyDescent="0.3">
      <c r="A4" s="7" t="s">
        <v>224</v>
      </c>
    </row>
    <row r="5" spans="1:2" x14ac:dyDescent="0.3">
      <c r="A5" s="8" t="s">
        <v>68</v>
      </c>
    </row>
    <row r="7" spans="1:2" x14ac:dyDescent="0.3">
      <c r="A7" s="7" t="s">
        <v>222</v>
      </c>
    </row>
    <row r="8" spans="1:2" x14ac:dyDescent="0.3">
      <c r="A8" s="8" t="s">
        <v>220</v>
      </c>
    </row>
    <row r="9" spans="1:2" x14ac:dyDescent="0.3">
      <c r="A9" s="8" t="s">
        <v>72</v>
      </c>
    </row>
    <row r="10" spans="1:2" x14ac:dyDescent="0.3">
      <c r="A10" s="8" t="s">
        <v>73</v>
      </c>
    </row>
    <row r="12" spans="1:2" x14ac:dyDescent="0.3">
      <c r="A12" s="7" t="s">
        <v>3</v>
      </c>
    </row>
    <row r="13" spans="1:2" x14ac:dyDescent="0.3">
      <c r="A13" s="7" t="s">
        <v>62</v>
      </c>
      <c r="B13" s="41">
        <v>0.67020000000000002</v>
      </c>
    </row>
    <row r="14" spans="1:2" x14ac:dyDescent="0.3">
      <c r="A14" s="7" t="s">
        <v>64</v>
      </c>
      <c r="B14" s="41">
        <v>0.7</v>
      </c>
    </row>
    <row r="15" spans="1:2" x14ac:dyDescent="0.3">
      <c r="A15" s="7" t="s">
        <v>63</v>
      </c>
      <c r="B15" s="41">
        <v>0.55000000000000004</v>
      </c>
    </row>
    <row r="16" spans="1:2" x14ac:dyDescent="0.3">
      <c r="A16" s="7" t="s">
        <v>81</v>
      </c>
      <c r="B16" s="41">
        <v>0.75</v>
      </c>
    </row>
    <row r="17" spans="1:2" x14ac:dyDescent="0.3">
      <c r="A17" s="7" t="s">
        <v>217</v>
      </c>
      <c r="B17" s="41">
        <f>'[1]Fall 2021'!$J$4</f>
        <v>0.83666666666666667</v>
      </c>
    </row>
    <row r="18" spans="1:2" ht="16.2" thickBot="1" x14ac:dyDescent="0.35">
      <c r="A18" s="7" t="s">
        <v>218</v>
      </c>
      <c r="B18" s="41">
        <f>'[1]Winter 2022'!$K$7</f>
        <v>0.70383333333333331</v>
      </c>
    </row>
    <row r="19" spans="1:2" ht="16.8" thickTop="1" thickBot="1" x14ac:dyDescent="0.35">
      <c r="A19" s="23" t="s">
        <v>76</v>
      </c>
      <c r="B19" s="42">
        <f>AVERAGE(B13:B18)</f>
        <v>0.70178333333333354</v>
      </c>
    </row>
    <row r="20" spans="1:2" ht="16.2" thickTop="1" x14ac:dyDescent="0.3">
      <c r="A20" s="9"/>
      <c r="B20" s="10"/>
    </row>
    <row r="21" spans="1:2" x14ac:dyDescent="0.3">
      <c r="A21" s="9"/>
      <c r="B21" s="10"/>
    </row>
    <row r="22" spans="1:2" x14ac:dyDescent="0.3">
      <c r="A22" s="9"/>
      <c r="B22" s="10"/>
    </row>
    <row r="23" spans="1:2" x14ac:dyDescent="0.3">
      <c r="B23" s="10"/>
    </row>
    <row r="37" spans="1:1" x14ac:dyDescent="0.3">
      <c r="A37" s="7" t="s">
        <v>219</v>
      </c>
    </row>
    <row r="38" spans="1:1" x14ac:dyDescent="0.3">
      <c r="A38" s="7"/>
    </row>
    <row r="39" spans="1:1" x14ac:dyDescent="0.3">
      <c r="A39" s="39"/>
    </row>
    <row r="40" spans="1:1" x14ac:dyDescent="0.3">
      <c r="A40" s="7" t="s">
        <v>216</v>
      </c>
    </row>
  </sheetData>
  <pageMargins left="0.7" right="0.7" top="0.75" bottom="0.75" header="0.3" footer="0.3"/>
  <pageSetup scale="5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I41"/>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98</v>
      </c>
    </row>
    <row r="2" spans="1:9" s="17" customFormat="1" ht="21" x14ac:dyDescent="0.3">
      <c r="A2" s="16" t="s">
        <v>0</v>
      </c>
    </row>
    <row r="4" spans="1:9" x14ac:dyDescent="0.3">
      <c r="A4" s="18" t="s">
        <v>1</v>
      </c>
    </row>
    <row r="5" spans="1:9" x14ac:dyDescent="0.3">
      <c r="A5" s="19" t="s">
        <v>102</v>
      </c>
    </row>
    <row r="7" spans="1:9" x14ac:dyDescent="0.3">
      <c r="A7" s="18" t="s">
        <v>48</v>
      </c>
    </row>
    <row r="8" spans="1:9" x14ac:dyDescent="0.3">
      <c r="A8" s="19" t="s">
        <v>103</v>
      </c>
    </row>
    <row r="10" spans="1:9" x14ac:dyDescent="0.3">
      <c r="A10" s="18" t="s">
        <v>2</v>
      </c>
    </row>
    <row r="11" spans="1:9" ht="36.6" customHeight="1" x14ac:dyDescent="0.3">
      <c r="A11" s="60" t="s">
        <v>149</v>
      </c>
      <c r="B11" s="60"/>
      <c r="C11" s="60"/>
      <c r="D11" s="60"/>
      <c r="E11" s="60"/>
      <c r="F11" s="60"/>
      <c r="G11" s="60"/>
      <c r="H11" s="60"/>
      <c r="I11" s="13"/>
    </row>
    <row r="13" spans="1:9" x14ac:dyDescent="0.3">
      <c r="A13" s="18" t="s">
        <v>3</v>
      </c>
    </row>
    <row r="14" spans="1:9" ht="31.2" x14ac:dyDescent="0.3">
      <c r="A14" s="18" t="s">
        <v>62</v>
      </c>
      <c r="B14" s="45" t="s">
        <v>80</v>
      </c>
      <c r="C14" s="20" t="s">
        <v>91</v>
      </c>
    </row>
    <row r="15" spans="1:9" ht="46.8" x14ac:dyDescent="0.3">
      <c r="A15" s="18" t="s">
        <v>64</v>
      </c>
      <c r="B15" s="45" t="s">
        <v>80</v>
      </c>
      <c r="C15" s="20" t="s">
        <v>84</v>
      </c>
    </row>
    <row r="16" spans="1:9" ht="31.2" x14ac:dyDescent="0.3">
      <c r="A16" s="18" t="s">
        <v>63</v>
      </c>
      <c r="B16" s="45" t="s">
        <v>80</v>
      </c>
      <c r="C16" s="20" t="s">
        <v>92</v>
      </c>
    </row>
    <row r="17" spans="1:3" x14ac:dyDescent="0.3">
      <c r="A17" s="18" t="s">
        <v>81</v>
      </c>
      <c r="B17" s="45">
        <v>0.86399999999999999</v>
      </c>
      <c r="C17" s="20"/>
    </row>
    <row r="18" spans="1:3" ht="31.2" x14ac:dyDescent="0.3">
      <c r="A18" s="7" t="s">
        <v>217</v>
      </c>
      <c r="B18" s="45" t="s">
        <v>80</v>
      </c>
      <c r="C18" s="20" t="s">
        <v>227</v>
      </c>
    </row>
    <row r="19" spans="1:3" ht="47.4" thickBot="1" x14ac:dyDescent="0.35">
      <c r="A19" s="18" t="s">
        <v>218</v>
      </c>
      <c r="B19" s="45" t="s">
        <v>80</v>
      </c>
      <c r="C19" s="20" t="s">
        <v>228</v>
      </c>
    </row>
    <row r="20" spans="1:3" ht="16.8" thickTop="1" thickBot="1" x14ac:dyDescent="0.35">
      <c r="A20" s="23" t="s">
        <v>76</v>
      </c>
      <c r="B20" s="42">
        <f>AVERAGE(B14:B19)</f>
        <v>0.86399999999999999</v>
      </c>
    </row>
    <row r="21" spans="1:3" ht="16.2" thickTop="1" x14ac:dyDescent="0.3">
      <c r="A21" s="21"/>
      <c r="B21" s="22"/>
    </row>
    <row r="22" spans="1:3" x14ac:dyDescent="0.3">
      <c r="A22" s="21"/>
      <c r="B22" s="22"/>
    </row>
    <row r="23" spans="1:3" x14ac:dyDescent="0.3">
      <c r="B23" s="22"/>
    </row>
    <row r="37" spans="1:1" x14ac:dyDescent="0.3">
      <c r="A37" s="7" t="s">
        <v>219</v>
      </c>
    </row>
    <row r="38" spans="1:1" x14ac:dyDescent="0.3">
      <c r="A38" s="7"/>
    </row>
    <row r="39" spans="1:1" x14ac:dyDescent="0.3">
      <c r="A39" s="39"/>
    </row>
    <row r="40" spans="1:1" x14ac:dyDescent="0.3">
      <c r="A40" s="7" t="s">
        <v>216</v>
      </c>
    </row>
    <row r="41" spans="1:1" x14ac:dyDescent="0.3">
      <c r="A41" s="8"/>
    </row>
  </sheetData>
  <mergeCells count="1">
    <mergeCell ref="A11:H11"/>
  </mergeCells>
  <pageMargins left="0.7" right="0.7" top="0.75" bottom="0.75" header="0.3" footer="0.3"/>
  <pageSetup scale="5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dimension ref="A1:I41"/>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98</v>
      </c>
    </row>
    <row r="2" spans="1:9" s="17" customFormat="1" ht="21" x14ac:dyDescent="0.3">
      <c r="A2" s="16" t="s">
        <v>0</v>
      </c>
    </row>
    <row r="4" spans="1:9" x14ac:dyDescent="0.3">
      <c r="A4" s="18" t="s">
        <v>1</v>
      </c>
    </row>
    <row r="5" spans="1:9" x14ac:dyDescent="0.3">
      <c r="A5" s="19" t="s">
        <v>104</v>
      </c>
    </row>
    <row r="7" spans="1:9" x14ac:dyDescent="0.3">
      <c r="A7" s="18" t="s">
        <v>48</v>
      </c>
    </row>
    <row r="8" spans="1:9" x14ac:dyDescent="0.3">
      <c r="A8" s="19" t="s">
        <v>105</v>
      </c>
    </row>
    <row r="10" spans="1:9" x14ac:dyDescent="0.3">
      <c r="A10" s="18" t="s">
        <v>2</v>
      </c>
    </row>
    <row r="11" spans="1:9" ht="36.6" customHeight="1" x14ac:dyDescent="0.3">
      <c r="A11" s="60" t="s">
        <v>150</v>
      </c>
      <c r="B11" s="60"/>
      <c r="C11" s="60"/>
      <c r="D11" s="60"/>
      <c r="E11" s="60"/>
      <c r="F11" s="60"/>
      <c r="G11" s="60"/>
      <c r="H11" s="60"/>
      <c r="I11" s="13"/>
    </row>
    <row r="13" spans="1:9" x14ac:dyDescent="0.3">
      <c r="A13" s="18" t="s">
        <v>3</v>
      </c>
    </row>
    <row r="14" spans="1:9" x14ac:dyDescent="0.3">
      <c r="A14" s="18" t="s">
        <v>62</v>
      </c>
      <c r="B14" s="45">
        <v>0.78500000000000003</v>
      </c>
      <c r="C14" s="20"/>
    </row>
    <row r="15" spans="1:9" ht="46.8" x14ac:dyDescent="0.3">
      <c r="A15" s="18" t="s">
        <v>64</v>
      </c>
      <c r="B15" s="45" t="s">
        <v>80</v>
      </c>
      <c r="C15" s="20" t="s">
        <v>84</v>
      </c>
    </row>
    <row r="16" spans="1:9" x14ac:dyDescent="0.3">
      <c r="A16" s="18" t="s">
        <v>63</v>
      </c>
      <c r="B16" s="45">
        <v>0.76959999999999995</v>
      </c>
      <c r="C16" s="20"/>
    </row>
    <row r="17" spans="1:3" ht="46.8" x14ac:dyDescent="0.3">
      <c r="A17" s="18" t="s">
        <v>81</v>
      </c>
      <c r="B17" s="45" t="s">
        <v>80</v>
      </c>
      <c r="C17" s="20" t="s">
        <v>97</v>
      </c>
    </row>
    <row r="18" spans="1:3" x14ac:dyDescent="0.3">
      <c r="A18" s="7" t="s">
        <v>217</v>
      </c>
      <c r="B18" s="41">
        <f>'[1]Fall 2021'!$J$18</f>
        <v>0.79</v>
      </c>
      <c r="C18" s="20"/>
    </row>
    <row r="19" spans="1:3" ht="47.4" thickBot="1" x14ac:dyDescent="0.35">
      <c r="A19" s="18" t="s">
        <v>218</v>
      </c>
      <c r="B19" s="45" t="s">
        <v>80</v>
      </c>
      <c r="C19" s="20" t="s">
        <v>228</v>
      </c>
    </row>
    <row r="20" spans="1:3" ht="16.8" thickTop="1" thickBot="1" x14ac:dyDescent="0.35">
      <c r="A20" s="23" t="s">
        <v>76</v>
      </c>
      <c r="B20" s="42">
        <f>AVERAGE(B14:B19)</f>
        <v>0.7815333333333333</v>
      </c>
    </row>
    <row r="21" spans="1:3" ht="16.2" thickTop="1" x14ac:dyDescent="0.3">
      <c r="A21" s="21"/>
      <c r="B21" s="22"/>
    </row>
    <row r="22" spans="1:3" x14ac:dyDescent="0.3">
      <c r="A22" s="21"/>
      <c r="B22" s="22"/>
    </row>
    <row r="23" spans="1:3" x14ac:dyDescent="0.3">
      <c r="B23" s="22"/>
    </row>
    <row r="37" spans="1:1" x14ac:dyDescent="0.3">
      <c r="A37" s="7" t="s">
        <v>219</v>
      </c>
    </row>
    <row r="38" spans="1:1" x14ac:dyDescent="0.3">
      <c r="A38" s="7"/>
    </row>
    <row r="39" spans="1:1" x14ac:dyDescent="0.3">
      <c r="A39" s="39"/>
    </row>
    <row r="40" spans="1:1" x14ac:dyDescent="0.3">
      <c r="A40" s="7" t="s">
        <v>216</v>
      </c>
    </row>
    <row r="41" spans="1:1" x14ac:dyDescent="0.3">
      <c r="A41" s="8"/>
    </row>
  </sheetData>
  <mergeCells count="1">
    <mergeCell ref="A11:H11"/>
  </mergeCells>
  <pageMargins left="0.7" right="0.7" top="0.75" bottom="0.75" header="0.3" footer="0.3"/>
  <pageSetup scale="5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dimension ref="A1:I41"/>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98</v>
      </c>
    </row>
    <row r="2" spans="1:9" s="17" customFormat="1" ht="21" x14ac:dyDescent="0.3">
      <c r="A2" s="16" t="s">
        <v>0</v>
      </c>
    </row>
    <row r="4" spans="1:9" x14ac:dyDescent="0.3">
      <c r="A4" s="18" t="s">
        <v>1</v>
      </c>
    </row>
    <row r="5" spans="1:9" x14ac:dyDescent="0.3">
      <c r="A5" s="19" t="s">
        <v>209</v>
      </c>
    </row>
    <row r="7" spans="1:9" x14ac:dyDescent="0.3">
      <c r="A7" s="18" t="s">
        <v>48</v>
      </c>
    </row>
    <row r="8" spans="1:9" x14ac:dyDescent="0.3">
      <c r="A8" s="19" t="s">
        <v>106</v>
      </c>
    </row>
    <row r="10" spans="1:9" x14ac:dyDescent="0.3">
      <c r="A10" s="18" t="s">
        <v>2</v>
      </c>
    </row>
    <row r="11" spans="1:9" ht="36.6" customHeight="1" x14ac:dyDescent="0.3">
      <c r="A11" s="60" t="s">
        <v>151</v>
      </c>
      <c r="B11" s="60"/>
      <c r="C11" s="60"/>
      <c r="D11" s="60"/>
      <c r="E11" s="60"/>
      <c r="F11" s="60"/>
      <c r="G11" s="60"/>
      <c r="H11" s="60"/>
      <c r="I11" s="13"/>
    </row>
    <row r="13" spans="1:9" x14ac:dyDescent="0.3">
      <c r="A13" s="18" t="s">
        <v>3</v>
      </c>
    </row>
    <row r="14" spans="1:9" ht="31.2" x14ac:dyDescent="0.3">
      <c r="A14" s="18" t="s">
        <v>62</v>
      </c>
      <c r="B14" s="45" t="s">
        <v>80</v>
      </c>
      <c r="C14" s="20" t="s">
        <v>91</v>
      </c>
    </row>
    <row r="15" spans="1:9" x14ac:dyDescent="0.3">
      <c r="A15" s="18" t="s">
        <v>64</v>
      </c>
      <c r="B15" s="45">
        <v>0.79900000000000004</v>
      </c>
      <c r="C15" s="20"/>
    </row>
    <row r="16" spans="1:9" ht="31.2" x14ac:dyDescent="0.3">
      <c r="A16" s="18" t="s">
        <v>63</v>
      </c>
      <c r="B16" s="45" t="s">
        <v>80</v>
      </c>
      <c r="C16" s="20" t="s">
        <v>92</v>
      </c>
    </row>
    <row r="17" spans="1:3" x14ac:dyDescent="0.3">
      <c r="A17" s="18" t="s">
        <v>81</v>
      </c>
      <c r="B17" s="45">
        <v>0.74450000000000005</v>
      </c>
      <c r="C17" s="20"/>
    </row>
    <row r="18" spans="1:3" ht="31.2" x14ac:dyDescent="0.3">
      <c r="A18" s="7" t="s">
        <v>217</v>
      </c>
      <c r="B18" s="45" t="s">
        <v>80</v>
      </c>
      <c r="C18" s="20" t="s">
        <v>227</v>
      </c>
    </row>
    <row r="19" spans="1:3" ht="16.2" thickBot="1" x14ac:dyDescent="0.35">
      <c r="A19" s="7" t="s">
        <v>218</v>
      </c>
      <c r="B19" s="41">
        <f>'[1]Winter 2022'!$J$32</f>
        <v>0.80500000000000005</v>
      </c>
      <c r="C19" s="20"/>
    </row>
    <row r="20" spans="1:3" ht="16.8" thickTop="1" thickBot="1" x14ac:dyDescent="0.35">
      <c r="A20" s="23" t="s">
        <v>76</v>
      </c>
      <c r="B20" s="42">
        <f>AVERAGE(B14:B19)</f>
        <v>0.78283333333333338</v>
      </c>
    </row>
    <row r="21" spans="1:3" ht="16.2" thickTop="1" x14ac:dyDescent="0.3">
      <c r="A21" s="21"/>
      <c r="B21" s="22"/>
    </row>
    <row r="22" spans="1:3" x14ac:dyDescent="0.3">
      <c r="A22" s="21"/>
      <c r="B22" s="22"/>
    </row>
    <row r="23" spans="1:3" x14ac:dyDescent="0.3">
      <c r="B23" s="22"/>
    </row>
    <row r="37" spans="1:1" x14ac:dyDescent="0.3">
      <c r="A37" s="7" t="s">
        <v>219</v>
      </c>
    </row>
    <row r="38" spans="1:1" x14ac:dyDescent="0.3">
      <c r="A38" s="7"/>
    </row>
    <row r="39" spans="1:1" x14ac:dyDescent="0.3">
      <c r="A39" s="39"/>
    </row>
    <row r="40" spans="1:1" x14ac:dyDescent="0.3">
      <c r="A40" s="7" t="s">
        <v>216</v>
      </c>
    </row>
    <row r="41" spans="1:1" x14ac:dyDescent="0.3">
      <c r="A41" s="8"/>
    </row>
  </sheetData>
  <mergeCells count="1">
    <mergeCell ref="A11:H11"/>
  </mergeCells>
  <pageMargins left="0.7" right="0.7" top="0.75" bottom="0.75" header="0.3" footer="0.3"/>
  <pageSetup scale="5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I40"/>
  <sheetViews>
    <sheetView view="pageBreakPreview" zoomScaleNormal="100" zoomScaleSheetLayoutView="10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7" width="10.796875" style="19"/>
    <col min="8" max="8" width="44.796875" style="19" customWidth="1"/>
    <col min="9" max="9" width="27.796875" style="19" customWidth="1"/>
    <col min="10" max="16384" width="10.796875" style="19"/>
  </cols>
  <sheetData>
    <row r="1" spans="1:9" s="17" customFormat="1" ht="21" x14ac:dyDescent="0.3">
      <c r="A1" s="16" t="s">
        <v>98</v>
      </c>
    </row>
    <row r="2" spans="1:9" s="17" customFormat="1" ht="21" x14ac:dyDescent="0.3">
      <c r="A2" s="16" t="s">
        <v>0</v>
      </c>
    </row>
    <row r="4" spans="1:9" x14ac:dyDescent="0.3">
      <c r="A4" s="18" t="s">
        <v>1</v>
      </c>
    </row>
    <row r="5" spans="1:9" x14ac:dyDescent="0.3">
      <c r="A5" s="19" t="s">
        <v>107</v>
      </c>
    </row>
    <row r="7" spans="1:9" x14ac:dyDescent="0.3">
      <c r="A7" s="18" t="s">
        <v>48</v>
      </c>
    </row>
    <row r="8" spans="1:9" x14ac:dyDescent="0.3">
      <c r="A8" s="19" t="s">
        <v>106</v>
      </c>
    </row>
    <row r="10" spans="1:9" x14ac:dyDescent="0.3">
      <c r="A10" s="18" t="s">
        <v>2</v>
      </c>
    </row>
    <row r="11" spans="1:9" ht="36.6" customHeight="1" x14ac:dyDescent="0.3">
      <c r="A11" s="60" t="s">
        <v>152</v>
      </c>
      <c r="B11" s="60"/>
      <c r="C11" s="60"/>
      <c r="D11" s="60"/>
      <c r="E11" s="60"/>
      <c r="F11" s="60"/>
      <c r="G11" s="60"/>
      <c r="H11" s="60"/>
      <c r="I11" s="13"/>
    </row>
    <row r="13" spans="1:9" x14ac:dyDescent="0.3">
      <c r="A13" s="18" t="s">
        <v>3</v>
      </c>
    </row>
    <row r="14" spans="1:9" ht="31.2" x14ac:dyDescent="0.3">
      <c r="A14" s="18" t="s">
        <v>62</v>
      </c>
      <c r="B14" s="45" t="s">
        <v>80</v>
      </c>
      <c r="C14" s="20" t="s">
        <v>91</v>
      </c>
    </row>
    <row r="15" spans="1:9" x14ac:dyDescent="0.3">
      <c r="A15" s="18" t="s">
        <v>64</v>
      </c>
      <c r="B15" s="45">
        <v>0.70099999999999996</v>
      </c>
      <c r="C15" s="20"/>
    </row>
    <row r="16" spans="1:9" ht="31.2" x14ac:dyDescent="0.3">
      <c r="A16" s="18" t="s">
        <v>63</v>
      </c>
      <c r="B16" s="45" t="s">
        <v>80</v>
      </c>
      <c r="C16" s="20" t="s">
        <v>92</v>
      </c>
    </row>
    <row r="17" spans="1:3" x14ac:dyDescent="0.3">
      <c r="A17" s="18" t="s">
        <v>81</v>
      </c>
      <c r="B17" s="45">
        <v>0.67949999999999999</v>
      </c>
      <c r="C17" s="20"/>
    </row>
    <row r="18" spans="1:3" ht="31.2" x14ac:dyDescent="0.3">
      <c r="A18" s="7" t="s">
        <v>217</v>
      </c>
      <c r="B18" s="45" t="s">
        <v>80</v>
      </c>
      <c r="C18" s="20" t="s">
        <v>227</v>
      </c>
    </row>
    <row r="19" spans="1:3" ht="16.2" thickBot="1" x14ac:dyDescent="0.35">
      <c r="A19" s="7" t="s">
        <v>218</v>
      </c>
      <c r="B19" s="41">
        <f>'[1]Winter 2022'!$J$34</f>
        <v>0.69</v>
      </c>
      <c r="C19" s="20"/>
    </row>
    <row r="20" spans="1:3" ht="16.8" thickTop="1" thickBot="1" x14ac:dyDescent="0.35">
      <c r="A20" s="23" t="s">
        <v>76</v>
      </c>
      <c r="B20" s="42">
        <f>AVERAGE(B14:B19)</f>
        <v>0.69016666666666671</v>
      </c>
    </row>
    <row r="21" spans="1:3" ht="16.2" thickTop="1" x14ac:dyDescent="0.3">
      <c r="A21" s="21"/>
      <c r="B21" s="22"/>
    </row>
    <row r="22" spans="1:3" x14ac:dyDescent="0.3">
      <c r="A22" s="21"/>
      <c r="B22" s="22"/>
    </row>
    <row r="23" spans="1:3" x14ac:dyDescent="0.3">
      <c r="B23" s="22"/>
    </row>
    <row r="33" spans="1:7" x14ac:dyDescent="0.3">
      <c r="G33" s="30"/>
    </row>
    <row r="34" spans="1:7" x14ac:dyDescent="0.3">
      <c r="G34" s="30"/>
    </row>
    <row r="35" spans="1:7" x14ac:dyDescent="0.3">
      <c r="G35" s="30"/>
    </row>
    <row r="36" spans="1:7" x14ac:dyDescent="0.3">
      <c r="G36" s="30"/>
    </row>
    <row r="37" spans="1:7" x14ac:dyDescent="0.3">
      <c r="A37" s="18" t="s">
        <v>219</v>
      </c>
    </row>
    <row r="38" spans="1:7" x14ac:dyDescent="0.3">
      <c r="A38" s="18"/>
    </row>
    <row r="39" spans="1:7" x14ac:dyDescent="0.3">
      <c r="A39" s="40"/>
    </row>
    <row r="40" spans="1:7" x14ac:dyDescent="0.3">
      <c r="A40" s="18" t="s">
        <v>216</v>
      </c>
    </row>
  </sheetData>
  <mergeCells count="1">
    <mergeCell ref="A11:H11"/>
  </mergeCells>
  <pageMargins left="0.7" right="0.7" top="0.75" bottom="0.75" header="0.3" footer="0.3"/>
  <pageSetup scale="5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6"/>
  <dimension ref="A1:I40"/>
  <sheetViews>
    <sheetView view="pageBreakPreview" zoomScaleNormal="100" zoomScaleSheetLayoutView="10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98</v>
      </c>
    </row>
    <row r="2" spans="1:9" s="17" customFormat="1" ht="21" x14ac:dyDescent="0.3">
      <c r="A2" s="16" t="s">
        <v>0</v>
      </c>
    </row>
    <row r="4" spans="1:9" x14ac:dyDescent="0.3">
      <c r="A4" s="18" t="s">
        <v>1</v>
      </c>
    </row>
    <row r="5" spans="1:9" x14ac:dyDescent="0.3">
      <c r="A5" s="19" t="s">
        <v>110</v>
      </c>
    </row>
    <row r="7" spans="1:9" x14ac:dyDescent="0.3">
      <c r="A7" s="18" t="s">
        <v>48</v>
      </c>
    </row>
    <row r="8" spans="1:9" x14ac:dyDescent="0.3">
      <c r="A8" s="19" t="s">
        <v>108</v>
      </c>
    </row>
    <row r="10" spans="1:9" x14ac:dyDescent="0.3">
      <c r="A10" s="18" t="s">
        <v>2</v>
      </c>
    </row>
    <row r="11" spans="1:9" ht="36.6" customHeight="1" x14ac:dyDescent="0.3">
      <c r="A11" s="60" t="s">
        <v>153</v>
      </c>
      <c r="B11" s="60"/>
      <c r="C11" s="60"/>
      <c r="D11" s="60"/>
      <c r="E11" s="60"/>
      <c r="F11" s="60"/>
      <c r="G11" s="60"/>
      <c r="H11" s="60"/>
      <c r="I11" s="13"/>
    </row>
    <row r="13" spans="1:9" x14ac:dyDescent="0.3">
      <c r="A13" s="18" t="s">
        <v>3</v>
      </c>
    </row>
    <row r="14" spans="1:9" x14ac:dyDescent="0.3">
      <c r="A14" s="18" t="s">
        <v>62</v>
      </c>
      <c r="B14" s="45">
        <v>0.73299999999999998</v>
      </c>
      <c r="C14" s="20"/>
    </row>
    <row r="15" spans="1:9" ht="46.8" x14ac:dyDescent="0.3">
      <c r="A15" s="18" t="s">
        <v>64</v>
      </c>
      <c r="B15" s="45" t="s">
        <v>80</v>
      </c>
      <c r="C15" s="20" t="s">
        <v>84</v>
      </c>
    </row>
    <row r="16" spans="1:9" x14ac:dyDescent="0.3">
      <c r="A16" s="18" t="s">
        <v>63</v>
      </c>
      <c r="B16" s="45">
        <v>0.73099999999999998</v>
      </c>
      <c r="C16" s="20"/>
    </row>
    <row r="17" spans="1:3" ht="46.8" x14ac:dyDescent="0.3">
      <c r="A17" s="18" t="s">
        <v>81</v>
      </c>
      <c r="B17" s="45" t="s">
        <v>80</v>
      </c>
      <c r="C17" s="20" t="s">
        <v>84</v>
      </c>
    </row>
    <row r="18" spans="1:3" x14ac:dyDescent="0.3">
      <c r="A18" s="7" t="s">
        <v>217</v>
      </c>
      <c r="B18" s="45">
        <f>'[1]Fall 2021'!$J$21</f>
        <v>0.87</v>
      </c>
      <c r="C18" s="20"/>
    </row>
    <row r="19" spans="1:3" ht="47.4" thickBot="1" x14ac:dyDescent="0.35">
      <c r="A19" s="7" t="s">
        <v>218</v>
      </c>
      <c r="B19" s="45" t="s">
        <v>80</v>
      </c>
      <c r="C19" s="20" t="s">
        <v>228</v>
      </c>
    </row>
    <row r="20" spans="1:3" ht="16.8" thickTop="1" thickBot="1" x14ac:dyDescent="0.35">
      <c r="A20" s="23" t="s">
        <v>76</v>
      </c>
      <c r="B20" s="42">
        <f>AVERAGE(B14:B19)</f>
        <v>0.77800000000000002</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7"/>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98</v>
      </c>
    </row>
    <row r="2" spans="1:9" s="17" customFormat="1" ht="21" x14ac:dyDescent="0.3">
      <c r="A2" s="16" t="s">
        <v>0</v>
      </c>
    </row>
    <row r="4" spans="1:9" x14ac:dyDescent="0.3">
      <c r="A4" s="18" t="s">
        <v>1</v>
      </c>
    </row>
    <row r="5" spans="1:9" x14ac:dyDescent="0.3">
      <c r="A5" s="19" t="s">
        <v>155</v>
      </c>
    </row>
    <row r="7" spans="1:9" x14ac:dyDescent="0.3">
      <c r="A7" s="18" t="s">
        <v>48</v>
      </c>
    </row>
    <row r="8" spans="1:9" x14ac:dyDescent="0.3">
      <c r="A8" s="19" t="s">
        <v>109</v>
      </c>
    </row>
    <row r="10" spans="1:9" x14ac:dyDescent="0.3">
      <c r="A10" s="18" t="s">
        <v>2</v>
      </c>
    </row>
    <row r="11" spans="1:9" ht="36.6" customHeight="1" x14ac:dyDescent="0.3">
      <c r="A11" s="60" t="s">
        <v>154</v>
      </c>
      <c r="B11" s="60"/>
      <c r="C11" s="60"/>
      <c r="D11" s="60"/>
      <c r="E11" s="60"/>
      <c r="F11" s="60"/>
      <c r="G11" s="60"/>
      <c r="H11" s="60"/>
      <c r="I11" s="13"/>
    </row>
    <row r="13" spans="1:9" x14ac:dyDescent="0.3">
      <c r="A13" s="18" t="s">
        <v>3</v>
      </c>
    </row>
    <row r="14" spans="1:9" ht="31.2" x14ac:dyDescent="0.3">
      <c r="A14" s="18" t="s">
        <v>62</v>
      </c>
      <c r="B14" s="45" t="s">
        <v>80</v>
      </c>
      <c r="C14" s="20" t="s">
        <v>91</v>
      </c>
    </row>
    <row r="15" spans="1:9" x14ac:dyDescent="0.3">
      <c r="A15" s="18" t="s">
        <v>64</v>
      </c>
      <c r="B15" s="45">
        <v>0.81299999999999994</v>
      </c>
      <c r="C15" s="20"/>
    </row>
    <row r="16" spans="1:9" x14ac:dyDescent="0.3">
      <c r="A16" s="18" t="s">
        <v>63</v>
      </c>
      <c r="B16" s="45">
        <v>0.83399999999999996</v>
      </c>
      <c r="C16" s="20"/>
    </row>
    <row r="17" spans="1:3" ht="46.8" x14ac:dyDescent="0.3">
      <c r="A17" s="18" t="s">
        <v>81</v>
      </c>
      <c r="B17" s="45" t="s">
        <v>80</v>
      </c>
      <c r="C17" s="20" t="s">
        <v>97</v>
      </c>
    </row>
    <row r="18" spans="1:3" ht="31.2" x14ac:dyDescent="0.3">
      <c r="A18" s="7" t="s">
        <v>217</v>
      </c>
      <c r="B18" s="45" t="s">
        <v>80</v>
      </c>
      <c r="C18" s="20" t="s">
        <v>227</v>
      </c>
    </row>
    <row r="19" spans="1:3" ht="47.4" thickBot="1" x14ac:dyDescent="0.35">
      <c r="A19" s="7" t="s">
        <v>218</v>
      </c>
      <c r="B19" s="45" t="s">
        <v>80</v>
      </c>
      <c r="C19" s="20" t="s">
        <v>228</v>
      </c>
    </row>
    <row r="20" spans="1:3" ht="16.8" thickTop="1" thickBot="1" x14ac:dyDescent="0.35">
      <c r="A20" s="23" t="s">
        <v>76</v>
      </c>
      <c r="B20" s="42">
        <f>AVERAGE(B14:B19)</f>
        <v>0.8234999999999999</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dimension ref="A1:I40"/>
  <sheetViews>
    <sheetView view="pageBreakPreview" zoomScale="110" zoomScaleNormal="100" zoomScaleSheetLayoutView="110" workbookViewId="0">
      <selection activeCell="B19" sqref="B19"/>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50</v>
      </c>
    </row>
    <row r="2" spans="1:9" s="17" customFormat="1" ht="21" x14ac:dyDescent="0.3">
      <c r="A2" s="16" t="s">
        <v>0</v>
      </c>
    </row>
    <row r="4" spans="1:9" x14ac:dyDescent="0.3">
      <c r="A4" s="18" t="s">
        <v>1</v>
      </c>
    </row>
    <row r="5" spans="1:9" x14ac:dyDescent="0.3">
      <c r="A5" s="19" t="s">
        <v>111</v>
      </c>
    </row>
    <row r="7" spans="1:9" x14ac:dyDescent="0.3">
      <c r="A7" s="18" t="s">
        <v>48</v>
      </c>
    </row>
    <row r="8" spans="1:9" x14ac:dyDescent="0.3">
      <c r="A8" s="19" t="s">
        <v>114</v>
      </c>
    </row>
    <row r="10" spans="1:9" x14ac:dyDescent="0.3">
      <c r="A10" s="18" t="s">
        <v>2</v>
      </c>
    </row>
    <row r="11" spans="1:9" ht="36.6" customHeight="1" x14ac:dyDescent="0.3">
      <c r="A11" s="60" t="s">
        <v>156</v>
      </c>
      <c r="B11" s="60"/>
      <c r="C11" s="60"/>
      <c r="D11" s="60"/>
      <c r="E11" s="60"/>
      <c r="F11" s="60"/>
      <c r="G11" s="60"/>
      <c r="H11" s="60"/>
      <c r="I11" s="13"/>
    </row>
    <row r="13" spans="1:9" x14ac:dyDescent="0.3">
      <c r="A13" s="18" t="s">
        <v>3</v>
      </c>
    </row>
    <row r="14" spans="1:9" x14ac:dyDescent="0.3">
      <c r="A14" s="18" t="s">
        <v>62</v>
      </c>
      <c r="B14" s="45">
        <v>0.70940000000000003</v>
      </c>
      <c r="C14" s="20"/>
    </row>
    <row r="15" spans="1:9" x14ac:dyDescent="0.3">
      <c r="A15" s="18" t="s">
        <v>64</v>
      </c>
      <c r="B15" s="45">
        <v>0.71689999999999998</v>
      </c>
      <c r="C15" s="20"/>
    </row>
    <row r="16" spans="1:9" x14ac:dyDescent="0.3">
      <c r="A16" s="18" t="s">
        <v>63</v>
      </c>
      <c r="B16" s="45">
        <v>0.71</v>
      </c>
      <c r="C16" s="20"/>
    </row>
    <row r="17" spans="1:3" x14ac:dyDescent="0.3">
      <c r="A17" s="18" t="s">
        <v>81</v>
      </c>
      <c r="B17" s="45">
        <v>0.70799999999999996</v>
      </c>
      <c r="C17" s="20"/>
    </row>
    <row r="18" spans="1:3" x14ac:dyDescent="0.3">
      <c r="A18" s="7" t="s">
        <v>217</v>
      </c>
      <c r="B18" s="41">
        <f>'[1]Fall 2021'!$J$28</f>
        <v>0.72517500000000001</v>
      </c>
      <c r="C18" s="20"/>
    </row>
    <row r="19" spans="1:3" ht="16.2" thickBot="1" x14ac:dyDescent="0.35">
      <c r="A19" s="7" t="s">
        <v>218</v>
      </c>
      <c r="B19" s="41">
        <f>'[1]Winter 2022'!$J$44</f>
        <v>0.71061249999999998</v>
      </c>
      <c r="C19" s="20"/>
    </row>
    <row r="20" spans="1:3" ht="16.8" thickTop="1" thickBot="1" x14ac:dyDescent="0.35">
      <c r="A20" s="23" t="s">
        <v>76</v>
      </c>
      <c r="B20" s="42">
        <f>AVERAGE(B14:B19)</f>
        <v>0.71334791666666664</v>
      </c>
    </row>
    <row r="21" spans="1:3" ht="16.2" thickTop="1" x14ac:dyDescent="0.3">
      <c r="A21" s="21"/>
      <c r="B21" s="49"/>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50</v>
      </c>
    </row>
    <row r="2" spans="1:9" s="17" customFormat="1" ht="21" x14ac:dyDescent="0.3">
      <c r="A2" s="16" t="s">
        <v>0</v>
      </c>
    </row>
    <row r="4" spans="1:9" x14ac:dyDescent="0.3">
      <c r="A4" s="18" t="s">
        <v>1</v>
      </c>
    </row>
    <row r="5" spans="1:9" x14ac:dyDescent="0.3">
      <c r="A5" s="19" t="s">
        <v>112</v>
      </c>
    </row>
    <row r="7" spans="1:9" x14ac:dyDescent="0.3">
      <c r="A7" s="18" t="s">
        <v>48</v>
      </c>
    </row>
    <row r="8" spans="1:9" x14ac:dyDescent="0.3">
      <c r="A8" s="19" t="s">
        <v>115</v>
      </c>
    </row>
    <row r="10" spans="1:9" x14ac:dyDescent="0.3">
      <c r="A10" s="18" t="s">
        <v>2</v>
      </c>
    </row>
    <row r="11" spans="1:9" ht="36.6" customHeight="1" x14ac:dyDescent="0.3">
      <c r="A11" s="60" t="s">
        <v>157</v>
      </c>
      <c r="B11" s="60"/>
      <c r="C11" s="60"/>
      <c r="D11" s="60"/>
      <c r="E11" s="60"/>
      <c r="F11" s="60"/>
      <c r="G11" s="60"/>
      <c r="H11" s="60"/>
      <c r="I11" s="13"/>
    </row>
    <row r="13" spans="1:9" x14ac:dyDescent="0.3">
      <c r="A13" s="18" t="s">
        <v>3</v>
      </c>
    </row>
    <row r="14" spans="1:9" x14ac:dyDescent="0.3">
      <c r="A14" s="18" t="s">
        <v>62</v>
      </c>
      <c r="B14" s="45">
        <v>0.71499999999999997</v>
      </c>
      <c r="C14" s="20"/>
    </row>
    <row r="15" spans="1:9" x14ac:dyDescent="0.3">
      <c r="A15" s="18" t="s">
        <v>64</v>
      </c>
      <c r="B15" s="45">
        <v>0.69599999999999995</v>
      </c>
      <c r="C15" s="20"/>
    </row>
    <row r="16" spans="1:9" x14ac:dyDescent="0.3">
      <c r="A16" s="18" t="s">
        <v>63</v>
      </c>
      <c r="B16" s="45">
        <v>0.74329999999999996</v>
      </c>
      <c r="C16" s="20"/>
    </row>
    <row r="17" spans="1:3" x14ac:dyDescent="0.3">
      <c r="A17" s="18" t="s">
        <v>81</v>
      </c>
      <c r="B17" s="45">
        <v>0.71809999999999996</v>
      </c>
      <c r="C17" s="20"/>
    </row>
    <row r="18" spans="1:3" x14ac:dyDescent="0.3">
      <c r="A18" s="7" t="s">
        <v>217</v>
      </c>
      <c r="B18" s="41">
        <f>'[1]Fall 2021'!$J$32</f>
        <v>0.70745000000000002</v>
      </c>
      <c r="C18" s="20"/>
    </row>
    <row r="19" spans="1:3" ht="16.2" thickBot="1" x14ac:dyDescent="0.35">
      <c r="A19" s="7" t="s">
        <v>218</v>
      </c>
      <c r="B19" s="41">
        <f>'[1]Winter 2022'!$J$50</f>
        <v>0.745</v>
      </c>
      <c r="C19" s="20"/>
    </row>
    <row r="20" spans="1:3" ht="16.8" thickTop="1" thickBot="1" x14ac:dyDescent="0.35">
      <c r="A20" s="23" t="s">
        <v>76</v>
      </c>
      <c r="B20" s="42">
        <f>AVERAGE(B14:B19)</f>
        <v>0.72080833333333327</v>
      </c>
    </row>
    <row r="21" spans="1:3" ht="16.2" thickTop="1" x14ac:dyDescent="0.3">
      <c r="A21" s="21"/>
      <c r="B21" s="49"/>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50</v>
      </c>
    </row>
    <row r="2" spans="1:9" s="17" customFormat="1" ht="21" x14ac:dyDescent="0.3">
      <c r="A2" s="16" t="s">
        <v>0</v>
      </c>
    </row>
    <row r="4" spans="1:9" x14ac:dyDescent="0.3">
      <c r="A4" s="18" t="s">
        <v>1</v>
      </c>
    </row>
    <row r="5" spans="1:9" x14ac:dyDescent="0.3">
      <c r="A5" s="19" t="s">
        <v>113</v>
      </c>
    </row>
    <row r="7" spans="1:9" x14ac:dyDescent="0.3">
      <c r="A7" s="18" t="s">
        <v>48</v>
      </c>
    </row>
    <row r="8" spans="1:9" x14ac:dyDescent="0.3">
      <c r="A8" s="19" t="s">
        <v>115</v>
      </c>
    </row>
    <row r="10" spans="1:9" x14ac:dyDescent="0.3">
      <c r="A10" s="18" t="s">
        <v>2</v>
      </c>
    </row>
    <row r="11" spans="1:9" ht="36.6" customHeight="1" x14ac:dyDescent="0.3">
      <c r="A11" s="60" t="s">
        <v>158</v>
      </c>
      <c r="B11" s="60"/>
      <c r="C11" s="60"/>
      <c r="D11" s="60"/>
      <c r="E11" s="60"/>
      <c r="F11" s="60"/>
      <c r="G11" s="60"/>
      <c r="H11" s="60"/>
      <c r="I11" s="13"/>
    </row>
    <row r="13" spans="1:9" x14ac:dyDescent="0.3">
      <c r="A13" s="18" t="s">
        <v>3</v>
      </c>
    </row>
    <row r="14" spans="1:9" x14ac:dyDescent="0.3">
      <c r="A14" s="18" t="s">
        <v>62</v>
      </c>
      <c r="B14" s="45">
        <v>0.75249999999999995</v>
      </c>
      <c r="C14" s="20"/>
    </row>
    <row r="15" spans="1:9" x14ac:dyDescent="0.3">
      <c r="A15" s="18" t="s">
        <v>64</v>
      </c>
      <c r="B15" s="45">
        <v>0.67669999999999997</v>
      </c>
      <c r="C15" s="20"/>
    </row>
    <row r="16" spans="1:9" x14ac:dyDescent="0.3">
      <c r="A16" s="18" t="s">
        <v>63</v>
      </c>
      <c r="B16" s="45">
        <v>0.6885</v>
      </c>
      <c r="C16" s="20"/>
    </row>
    <row r="17" spans="1:3" x14ac:dyDescent="0.3">
      <c r="A17" s="18" t="s">
        <v>81</v>
      </c>
      <c r="B17" s="45">
        <v>0.72240000000000004</v>
      </c>
      <c r="C17" s="20"/>
    </row>
    <row r="18" spans="1:3" x14ac:dyDescent="0.3">
      <c r="A18" s="7" t="s">
        <v>217</v>
      </c>
      <c r="B18" s="41">
        <f>'[1]Fall 2021'!$J$36</f>
        <v>0.67222499999999996</v>
      </c>
      <c r="C18" s="20"/>
    </row>
    <row r="19" spans="1:3" ht="16.2" thickBot="1" x14ac:dyDescent="0.35">
      <c r="A19" s="7" t="s">
        <v>218</v>
      </c>
      <c r="B19" s="41">
        <f>'[1]Winter 2022'!$J$56</f>
        <v>0.66833333333333333</v>
      </c>
      <c r="C19" s="20"/>
    </row>
    <row r="20" spans="1:3" ht="16.8" thickTop="1" thickBot="1" x14ac:dyDescent="0.35">
      <c r="A20" s="23" t="s">
        <v>76</v>
      </c>
      <c r="B20" s="42">
        <f>AVERAGE(B14:B19)</f>
        <v>0.69677638888888882</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1"/>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50</v>
      </c>
    </row>
    <row r="2" spans="1:9" s="17" customFormat="1" ht="21" x14ac:dyDescent="0.3">
      <c r="A2" s="16" t="s">
        <v>0</v>
      </c>
    </row>
    <row r="4" spans="1:9" x14ac:dyDescent="0.3">
      <c r="A4" s="18" t="s">
        <v>1</v>
      </c>
    </row>
    <row r="5" spans="1:9" x14ac:dyDescent="0.3">
      <c r="A5" s="19" t="s">
        <v>144</v>
      </c>
    </row>
    <row r="7" spans="1:9" x14ac:dyDescent="0.3">
      <c r="A7" s="18" t="s">
        <v>48</v>
      </c>
    </row>
    <row r="8" spans="1:9" x14ac:dyDescent="0.3">
      <c r="A8" s="19" t="s">
        <v>116</v>
      </c>
    </row>
    <row r="10" spans="1:9" x14ac:dyDescent="0.3">
      <c r="A10" s="18" t="s">
        <v>2</v>
      </c>
    </row>
    <row r="11" spans="1:9" ht="36.6" customHeight="1" x14ac:dyDescent="0.3">
      <c r="A11" s="60" t="s">
        <v>159</v>
      </c>
      <c r="B11" s="60"/>
      <c r="C11" s="60"/>
      <c r="D11" s="60"/>
      <c r="E11" s="60"/>
      <c r="F11" s="60"/>
      <c r="G11" s="60"/>
      <c r="H11" s="60"/>
      <c r="I11" s="13"/>
    </row>
    <row r="13" spans="1:9" x14ac:dyDescent="0.3">
      <c r="A13" s="18" t="s">
        <v>3</v>
      </c>
    </row>
    <row r="14" spans="1:9" x14ac:dyDescent="0.3">
      <c r="A14" s="18" t="s">
        <v>62</v>
      </c>
      <c r="B14" s="45">
        <v>0.76</v>
      </c>
      <c r="C14" s="20"/>
    </row>
    <row r="15" spans="1:9" x14ac:dyDescent="0.3">
      <c r="A15" s="18" t="s">
        <v>64</v>
      </c>
      <c r="B15" s="45">
        <v>0.77</v>
      </c>
      <c r="C15" s="20"/>
    </row>
    <row r="16" spans="1:9" x14ac:dyDescent="0.3">
      <c r="A16" s="18" t="s">
        <v>63</v>
      </c>
      <c r="B16" s="45">
        <v>0.79</v>
      </c>
      <c r="C16" s="20"/>
    </row>
    <row r="17" spans="1:3" x14ac:dyDescent="0.3">
      <c r="A17" s="18" t="s">
        <v>81</v>
      </c>
      <c r="B17" s="45">
        <v>0.73</v>
      </c>
      <c r="C17" s="20"/>
    </row>
    <row r="18" spans="1:3" x14ac:dyDescent="0.3">
      <c r="A18" s="7" t="s">
        <v>217</v>
      </c>
      <c r="B18" s="41">
        <f>'[1]Fall 2021'!$J$38</f>
        <v>0.76749999999999996</v>
      </c>
      <c r="C18" s="20"/>
    </row>
    <row r="19" spans="1:3" ht="16.2" thickBot="1" x14ac:dyDescent="0.35">
      <c r="A19" s="7" t="s">
        <v>218</v>
      </c>
      <c r="B19" s="41">
        <f>'[1]Winter 2022'!$J$58</f>
        <v>0.77500000000000002</v>
      </c>
      <c r="C19" s="20"/>
    </row>
    <row r="20" spans="1:3" ht="16.8" thickTop="1" thickBot="1" x14ac:dyDescent="0.35">
      <c r="A20" s="23" t="s">
        <v>76</v>
      </c>
      <c r="B20" s="42">
        <f>AVERAGE(B14:B19)</f>
        <v>0.76541666666666675</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6.5" style="8" customWidth="1"/>
    <col min="2" max="7" width="10.796875" style="8"/>
    <col min="8" max="8" width="32.09765625" style="8" customWidth="1"/>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68</v>
      </c>
    </row>
    <row r="7" spans="1:9" x14ac:dyDescent="0.3">
      <c r="A7" s="7" t="s">
        <v>48</v>
      </c>
    </row>
    <row r="8" spans="1:9" x14ac:dyDescent="0.3">
      <c r="A8" s="8" t="s">
        <v>72</v>
      </c>
    </row>
    <row r="10" spans="1:9" x14ac:dyDescent="0.3">
      <c r="A10" s="7" t="s">
        <v>2</v>
      </c>
    </row>
    <row r="11" spans="1:9" ht="42" customHeight="1" x14ac:dyDescent="0.3">
      <c r="A11" s="60" t="s">
        <v>145</v>
      </c>
      <c r="B11" s="60"/>
      <c r="C11" s="60"/>
      <c r="D11" s="60"/>
      <c r="E11" s="60"/>
      <c r="F11" s="60"/>
      <c r="G11" s="60"/>
      <c r="H11" s="60"/>
      <c r="I11" s="13"/>
    </row>
    <row r="13" spans="1:9" x14ac:dyDescent="0.3">
      <c r="A13" s="7" t="s">
        <v>3</v>
      </c>
    </row>
    <row r="14" spans="1:9" x14ac:dyDescent="0.3">
      <c r="A14" s="7" t="s">
        <v>62</v>
      </c>
      <c r="B14" s="41">
        <v>0.67020000000000002</v>
      </c>
    </row>
    <row r="15" spans="1:9" x14ac:dyDescent="0.3">
      <c r="A15" s="7" t="s">
        <v>64</v>
      </c>
      <c r="B15" s="41">
        <v>0.7</v>
      </c>
    </row>
    <row r="16" spans="1:9" x14ac:dyDescent="0.3">
      <c r="A16" s="7" t="s">
        <v>63</v>
      </c>
      <c r="B16" s="41">
        <v>0.55000000000000004</v>
      </c>
    </row>
    <row r="17" spans="1:2" x14ac:dyDescent="0.3">
      <c r="A17" s="7" t="s">
        <v>81</v>
      </c>
      <c r="B17" s="41">
        <v>0.75</v>
      </c>
    </row>
    <row r="18" spans="1:2" x14ac:dyDescent="0.3">
      <c r="A18" s="7" t="s">
        <v>217</v>
      </c>
      <c r="B18" s="41">
        <f>'[1]Fall 2021'!$J$4</f>
        <v>0.83666666666666667</v>
      </c>
    </row>
    <row r="19" spans="1:2" ht="16.2" thickBot="1" x14ac:dyDescent="0.35">
      <c r="A19" s="7" t="s">
        <v>218</v>
      </c>
      <c r="B19" s="41">
        <f>'[1]Winter 2022'!$J$2</f>
        <v>0.60460000000000003</v>
      </c>
    </row>
    <row r="20" spans="1:2" ht="16.8" thickTop="1" thickBot="1" x14ac:dyDescent="0.35">
      <c r="A20" s="23" t="s">
        <v>76</v>
      </c>
      <c r="B20" s="42">
        <f>AVERAGE(B14:B19)</f>
        <v>0.68524444444444443</v>
      </c>
    </row>
    <row r="21" spans="1:2" ht="16.2" thickTop="1" x14ac:dyDescent="0.3">
      <c r="A21" s="9"/>
      <c r="B21" s="10"/>
    </row>
    <row r="22" spans="1:2" x14ac:dyDescent="0.3">
      <c r="A22" s="9"/>
      <c r="B22" s="10"/>
    </row>
    <row r="23" spans="1:2" x14ac:dyDescent="0.3">
      <c r="A23" s="9"/>
      <c r="B23" s="10"/>
    </row>
    <row r="24" spans="1:2" x14ac:dyDescent="0.3">
      <c r="B24" s="10"/>
    </row>
    <row r="37" spans="1:1" x14ac:dyDescent="0.3">
      <c r="A37" s="7" t="s">
        <v>219</v>
      </c>
    </row>
    <row r="39" spans="1:1" x14ac:dyDescent="0.3">
      <c r="A39" s="28"/>
    </row>
    <row r="40" spans="1:1" x14ac:dyDescent="0.3">
      <c r="A40" s="7" t="s">
        <v>216</v>
      </c>
    </row>
  </sheetData>
  <mergeCells count="1">
    <mergeCell ref="A11:H11"/>
  </mergeCells>
  <pageMargins left="0.7" right="0.7" top="0.75" bottom="0.75" header="0.3" footer="0.3"/>
  <pageSetup scale="5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50</v>
      </c>
    </row>
    <row r="2" spans="1:9" s="17" customFormat="1" ht="21" x14ac:dyDescent="0.3">
      <c r="A2" s="16" t="s">
        <v>0</v>
      </c>
    </row>
    <row r="4" spans="1:9" x14ac:dyDescent="0.3">
      <c r="A4" s="18" t="s">
        <v>1</v>
      </c>
    </row>
    <row r="5" spans="1:9" x14ac:dyDescent="0.3">
      <c r="A5" s="19" t="s">
        <v>210</v>
      </c>
    </row>
    <row r="7" spans="1:9" x14ac:dyDescent="0.3">
      <c r="A7" s="18" t="s">
        <v>48</v>
      </c>
    </row>
    <row r="8" spans="1:9" x14ac:dyDescent="0.3">
      <c r="A8" s="19" t="s">
        <v>117</v>
      </c>
    </row>
    <row r="10" spans="1:9" x14ac:dyDescent="0.3">
      <c r="A10" s="18" t="s">
        <v>2</v>
      </c>
    </row>
    <row r="11" spans="1:9" ht="36.6" customHeight="1" x14ac:dyDescent="0.3">
      <c r="A11" s="60" t="s">
        <v>160</v>
      </c>
      <c r="B11" s="60"/>
      <c r="C11" s="60"/>
      <c r="D11" s="60"/>
      <c r="E11" s="60"/>
      <c r="F11" s="60"/>
      <c r="G11" s="60"/>
      <c r="H11" s="60"/>
      <c r="I11" s="13"/>
    </row>
    <row r="13" spans="1:9" x14ac:dyDescent="0.3">
      <c r="A13" s="18" t="s">
        <v>3</v>
      </c>
    </row>
    <row r="14" spans="1:9" ht="31.2" x14ac:dyDescent="0.3">
      <c r="A14" s="18" t="s">
        <v>62</v>
      </c>
      <c r="B14" s="45" t="s">
        <v>80</v>
      </c>
      <c r="C14" s="20" t="s">
        <v>91</v>
      </c>
    </row>
    <row r="15" spans="1:9" x14ac:dyDescent="0.3">
      <c r="A15" s="18" t="s">
        <v>64</v>
      </c>
      <c r="B15" s="45">
        <v>0.79679999999999995</v>
      </c>
      <c r="C15" s="20"/>
    </row>
    <row r="16" spans="1:9" ht="46.8" x14ac:dyDescent="0.3">
      <c r="A16" s="18" t="s">
        <v>63</v>
      </c>
      <c r="B16" s="45" t="s">
        <v>80</v>
      </c>
      <c r="C16" s="20" t="s">
        <v>97</v>
      </c>
    </row>
    <row r="17" spans="1:3" x14ac:dyDescent="0.3">
      <c r="A17" s="18" t="s">
        <v>81</v>
      </c>
      <c r="B17" s="45">
        <v>0.7722</v>
      </c>
    </row>
    <row r="18" spans="1:3" ht="31.2" x14ac:dyDescent="0.3">
      <c r="A18" s="7" t="s">
        <v>217</v>
      </c>
      <c r="B18" s="45" t="s">
        <v>80</v>
      </c>
      <c r="C18" s="20" t="s">
        <v>227</v>
      </c>
    </row>
    <row r="19" spans="1:3" ht="16.2" thickBot="1" x14ac:dyDescent="0.35">
      <c r="A19" s="7" t="s">
        <v>218</v>
      </c>
      <c r="B19" s="41">
        <f>'[1]Winter 2022'!$J$60</f>
        <v>0.7087</v>
      </c>
      <c r="C19" s="20"/>
    </row>
    <row r="20" spans="1:3" ht="16.8" thickTop="1" thickBot="1" x14ac:dyDescent="0.35">
      <c r="A20" s="23" t="s">
        <v>76</v>
      </c>
      <c r="B20" s="42">
        <f>AVERAGE(B14:B19)</f>
        <v>0.75923333333333332</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52</v>
      </c>
    </row>
    <row r="2" spans="1:9" s="17" customFormat="1" ht="21" x14ac:dyDescent="0.3">
      <c r="A2" s="16" t="s">
        <v>0</v>
      </c>
    </row>
    <row r="4" spans="1:9" x14ac:dyDescent="0.3">
      <c r="A4" s="18" t="s">
        <v>1</v>
      </c>
    </row>
    <row r="5" spans="1:9" x14ac:dyDescent="0.3">
      <c r="A5" s="19" t="s">
        <v>118</v>
      </c>
    </row>
    <row r="7" spans="1:9" x14ac:dyDescent="0.3">
      <c r="A7" s="18" t="s">
        <v>48</v>
      </c>
    </row>
    <row r="8" spans="1:9" x14ac:dyDescent="0.3">
      <c r="A8" s="19" t="s">
        <v>126</v>
      </c>
    </row>
    <row r="10" spans="1:9" x14ac:dyDescent="0.3">
      <c r="A10" s="18" t="s">
        <v>2</v>
      </c>
    </row>
    <row r="11" spans="1:9" ht="72" customHeight="1" x14ac:dyDescent="0.3">
      <c r="A11" s="60" t="s">
        <v>202</v>
      </c>
      <c r="B11" s="60"/>
      <c r="C11" s="60"/>
      <c r="D11" s="60"/>
      <c r="E11" s="60"/>
      <c r="F11" s="60"/>
      <c r="G11" s="60"/>
      <c r="H11" s="60"/>
      <c r="I11" s="13"/>
    </row>
    <row r="13" spans="1:9" x14ac:dyDescent="0.3">
      <c r="A13" s="18" t="s">
        <v>3</v>
      </c>
    </row>
    <row r="14" spans="1:9" x14ac:dyDescent="0.3">
      <c r="A14" s="18" t="s">
        <v>62</v>
      </c>
      <c r="B14" s="45">
        <v>0.63500000000000001</v>
      </c>
      <c r="C14" s="20"/>
    </row>
    <row r="15" spans="1:9" x14ac:dyDescent="0.3">
      <c r="A15" s="18" t="s">
        <v>64</v>
      </c>
      <c r="B15" s="45">
        <v>0.69320000000000004</v>
      </c>
      <c r="C15" s="20"/>
    </row>
    <row r="16" spans="1:9" x14ac:dyDescent="0.3">
      <c r="A16" s="18" t="s">
        <v>63</v>
      </c>
      <c r="B16" s="45">
        <v>0.75180000000000002</v>
      </c>
      <c r="C16" s="20"/>
    </row>
    <row r="17" spans="1:3" x14ac:dyDescent="0.3">
      <c r="A17" s="18" t="s">
        <v>81</v>
      </c>
      <c r="B17" s="45">
        <v>0.78110000000000002</v>
      </c>
      <c r="C17" s="20"/>
    </row>
    <row r="18" spans="1:3" x14ac:dyDescent="0.3">
      <c r="A18" s="7" t="s">
        <v>217</v>
      </c>
      <c r="B18" s="41">
        <f>'[1]Fall 2021'!$J$46</f>
        <v>0.70609999999999984</v>
      </c>
      <c r="C18" s="20"/>
    </row>
    <row r="19" spans="1:3" ht="16.2" thickBot="1" x14ac:dyDescent="0.35">
      <c r="A19" s="7" t="s">
        <v>218</v>
      </c>
      <c r="B19" s="41">
        <f>'[1]Winter 2022'!$J$71</f>
        <v>0.75452727272727271</v>
      </c>
      <c r="C19" s="20"/>
    </row>
    <row r="20" spans="1:3" ht="16.8" thickTop="1" thickBot="1" x14ac:dyDescent="0.35">
      <c r="A20" s="23" t="s">
        <v>76</v>
      </c>
      <c r="B20" s="42">
        <f>AVERAGE(B14:B19)</f>
        <v>0.72028787878787881</v>
      </c>
    </row>
    <row r="21" spans="1:3" ht="16.2" thickTop="1" x14ac:dyDescent="0.3">
      <c r="A21" s="21"/>
      <c r="B21" s="49"/>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52</v>
      </c>
    </row>
    <row r="2" spans="1:9" s="17" customFormat="1" ht="21" x14ac:dyDescent="0.3">
      <c r="A2" s="16" t="s">
        <v>0</v>
      </c>
    </row>
    <row r="4" spans="1:9" x14ac:dyDescent="0.3">
      <c r="A4" s="18" t="s">
        <v>1</v>
      </c>
    </row>
    <row r="5" spans="1:9" x14ac:dyDescent="0.3">
      <c r="A5" s="19" t="s">
        <v>119</v>
      </c>
    </row>
    <row r="7" spans="1:9" x14ac:dyDescent="0.3">
      <c r="A7" s="18" t="s">
        <v>48</v>
      </c>
    </row>
    <row r="8" spans="1:9" x14ac:dyDescent="0.3">
      <c r="A8" s="19" t="s">
        <v>127</v>
      </c>
    </row>
    <row r="10" spans="1:9" x14ac:dyDescent="0.3">
      <c r="A10" s="18" t="s">
        <v>2</v>
      </c>
    </row>
    <row r="11" spans="1:9" ht="36.6" customHeight="1" x14ac:dyDescent="0.3">
      <c r="A11" s="60" t="s">
        <v>203</v>
      </c>
      <c r="B11" s="60"/>
      <c r="C11" s="60"/>
      <c r="D11" s="60"/>
      <c r="E11" s="60"/>
      <c r="F11" s="60"/>
      <c r="G11" s="60"/>
      <c r="H11" s="60"/>
      <c r="I11" s="13"/>
    </row>
    <row r="13" spans="1:9" x14ac:dyDescent="0.3">
      <c r="A13" s="18" t="s">
        <v>3</v>
      </c>
    </row>
    <row r="14" spans="1:9" x14ac:dyDescent="0.3">
      <c r="A14" s="18" t="s">
        <v>62</v>
      </c>
      <c r="B14" s="45">
        <v>0.7</v>
      </c>
      <c r="C14" s="20"/>
    </row>
    <row r="15" spans="1:9" x14ac:dyDescent="0.3">
      <c r="A15" s="18" t="s">
        <v>64</v>
      </c>
      <c r="B15" s="45">
        <v>0.73080000000000001</v>
      </c>
      <c r="C15" s="20"/>
    </row>
    <row r="16" spans="1:9" x14ac:dyDescent="0.3">
      <c r="A16" s="18" t="s">
        <v>63</v>
      </c>
      <c r="B16" s="45">
        <v>0.76590000000000003</v>
      </c>
      <c r="C16" s="20"/>
    </row>
    <row r="17" spans="1:3" x14ac:dyDescent="0.3">
      <c r="A17" s="18" t="s">
        <v>81</v>
      </c>
      <c r="B17" s="45">
        <v>0.74170000000000003</v>
      </c>
      <c r="C17" s="20"/>
    </row>
    <row r="18" spans="1:3" x14ac:dyDescent="0.3">
      <c r="A18" s="7" t="s">
        <v>217</v>
      </c>
      <c r="B18" s="41">
        <f>'[1]Fall 2021'!$J$50</f>
        <v>0.81224999999999992</v>
      </c>
      <c r="C18" s="20"/>
    </row>
    <row r="19" spans="1:3" ht="16.2" thickBot="1" x14ac:dyDescent="0.35">
      <c r="A19" s="7" t="s">
        <v>218</v>
      </c>
      <c r="B19" s="41">
        <f>'[1]Winter 2022'!$J$73</f>
        <v>0.75205</v>
      </c>
      <c r="C19" s="20"/>
    </row>
    <row r="20" spans="1:3" ht="16.8" thickTop="1" thickBot="1" x14ac:dyDescent="0.35">
      <c r="A20" s="23" t="s">
        <v>76</v>
      </c>
      <c r="B20" s="42">
        <f>AVERAGE(B14:B19)</f>
        <v>0.75044999999999984</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52</v>
      </c>
    </row>
    <row r="2" spans="1:9" s="17" customFormat="1" ht="21" x14ac:dyDescent="0.3">
      <c r="A2" s="16" t="s">
        <v>0</v>
      </c>
    </row>
    <row r="4" spans="1:9" x14ac:dyDescent="0.3">
      <c r="A4" s="18" t="s">
        <v>1</v>
      </c>
    </row>
    <row r="5" spans="1:9" x14ac:dyDescent="0.3">
      <c r="A5" s="19" t="s">
        <v>124</v>
      </c>
    </row>
    <row r="7" spans="1:9" x14ac:dyDescent="0.3">
      <c r="A7" s="18" t="s">
        <v>48</v>
      </c>
    </row>
    <row r="8" spans="1:9" x14ac:dyDescent="0.3">
      <c r="A8" s="19" t="s">
        <v>127</v>
      </c>
    </row>
    <row r="10" spans="1:9" x14ac:dyDescent="0.3">
      <c r="A10" s="18" t="s">
        <v>2</v>
      </c>
    </row>
    <row r="11" spans="1:9" ht="61.5" customHeight="1" x14ac:dyDescent="0.3">
      <c r="A11" s="60" t="s">
        <v>204</v>
      </c>
      <c r="B11" s="60"/>
      <c r="C11" s="60"/>
      <c r="D11" s="60"/>
      <c r="E11" s="60"/>
      <c r="F11" s="60"/>
      <c r="G11" s="60"/>
      <c r="H11" s="60"/>
      <c r="I11" s="13"/>
    </row>
    <row r="13" spans="1:9" x14ac:dyDescent="0.3">
      <c r="A13" s="18" t="s">
        <v>3</v>
      </c>
    </row>
    <row r="14" spans="1:9" ht="31.2" x14ac:dyDescent="0.3">
      <c r="A14" s="18" t="s">
        <v>62</v>
      </c>
      <c r="B14" s="45" t="s">
        <v>80</v>
      </c>
      <c r="C14" s="20" t="s">
        <v>132</v>
      </c>
    </row>
    <row r="15" spans="1:9" x14ac:dyDescent="0.3">
      <c r="A15" s="18" t="s">
        <v>64</v>
      </c>
      <c r="B15" s="45">
        <v>0.72270000000000001</v>
      </c>
      <c r="C15" s="20"/>
    </row>
    <row r="16" spans="1:9" x14ac:dyDescent="0.3">
      <c r="A16" s="18" t="s">
        <v>63</v>
      </c>
      <c r="B16" s="45">
        <v>0.72799999999999998</v>
      </c>
      <c r="C16" s="20"/>
    </row>
    <row r="17" spans="1:3" ht="31.2" x14ac:dyDescent="0.3">
      <c r="A17" s="18" t="s">
        <v>81</v>
      </c>
      <c r="B17" s="45" t="s">
        <v>80</v>
      </c>
      <c r="C17" s="20" t="s">
        <v>132</v>
      </c>
    </row>
    <row r="18" spans="1:3" x14ac:dyDescent="0.3">
      <c r="A18" s="7" t="s">
        <v>217</v>
      </c>
      <c r="B18" s="41">
        <f>'[1]Fall 2021'!$J$54</f>
        <v>0.70950000000000002</v>
      </c>
      <c r="C18" s="20"/>
    </row>
    <row r="19" spans="1:3" ht="16.2" thickBot="1" x14ac:dyDescent="0.35">
      <c r="A19" s="7" t="s">
        <v>218</v>
      </c>
      <c r="B19" s="41">
        <f>'[1]Winter 2022'!$J$74</f>
        <v>0.75700000000000001</v>
      </c>
      <c r="C19" s="20"/>
    </row>
    <row r="20" spans="1:3" ht="16.8" thickTop="1" thickBot="1" x14ac:dyDescent="0.35">
      <c r="A20" s="23" t="s">
        <v>76</v>
      </c>
      <c r="B20" s="42">
        <f>AVERAGE(B14:B19)</f>
        <v>0.72929999999999995</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52</v>
      </c>
    </row>
    <row r="2" spans="1:9" s="17" customFormat="1" ht="21" x14ac:dyDescent="0.3">
      <c r="A2" s="16" t="s">
        <v>0</v>
      </c>
    </row>
    <row r="4" spans="1:9" x14ac:dyDescent="0.3">
      <c r="A4" s="18" t="s">
        <v>1</v>
      </c>
    </row>
    <row r="5" spans="1:9" x14ac:dyDescent="0.3">
      <c r="A5" s="19" t="s">
        <v>120</v>
      </c>
    </row>
    <row r="7" spans="1:9" x14ac:dyDescent="0.3">
      <c r="A7" s="18" t="s">
        <v>48</v>
      </c>
    </row>
    <row r="8" spans="1:9" x14ac:dyDescent="0.3">
      <c r="A8" s="19" t="s">
        <v>128</v>
      </c>
    </row>
    <row r="10" spans="1:9" x14ac:dyDescent="0.3">
      <c r="A10" s="18" t="s">
        <v>2</v>
      </c>
    </row>
    <row r="11" spans="1:9" ht="75.599999999999994" customHeight="1" x14ac:dyDescent="0.3">
      <c r="A11" s="60" t="s">
        <v>205</v>
      </c>
      <c r="B11" s="60"/>
      <c r="C11" s="60"/>
      <c r="D11" s="60"/>
      <c r="E11" s="60"/>
      <c r="F11" s="60"/>
      <c r="G11" s="60"/>
      <c r="H11" s="60"/>
      <c r="I11" s="13"/>
    </row>
    <row r="13" spans="1:9" x14ac:dyDescent="0.3">
      <c r="A13" s="18" t="s">
        <v>3</v>
      </c>
    </row>
    <row r="14" spans="1:9" ht="31.2" x14ac:dyDescent="0.3">
      <c r="A14" s="18" t="s">
        <v>62</v>
      </c>
      <c r="B14" s="45" t="s">
        <v>80</v>
      </c>
      <c r="C14" s="20" t="s">
        <v>91</v>
      </c>
    </row>
    <row r="15" spans="1:9" x14ac:dyDescent="0.3">
      <c r="A15" s="18" t="s">
        <v>64</v>
      </c>
      <c r="B15" s="45">
        <v>0.70730000000000004</v>
      </c>
      <c r="C15" s="20"/>
    </row>
    <row r="16" spans="1:9" x14ac:dyDescent="0.3">
      <c r="A16" s="18" t="s">
        <v>63</v>
      </c>
      <c r="B16" s="45">
        <v>0.79</v>
      </c>
      <c r="C16" s="20"/>
    </row>
    <row r="17" spans="1:3" x14ac:dyDescent="0.3">
      <c r="A17" s="18" t="s">
        <v>81</v>
      </c>
      <c r="B17" s="45">
        <v>0.75760000000000005</v>
      </c>
      <c r="C17" s="20"/>
    </row>
    <row r="18" spans="1:3" x14ac:dyDescent="0.3">
      <c r="A18" s="7" t="s">
        <v>217</v>
      </c>
      <c r="B18" s="41">
        <f>'[1]Fall 2021'!$J$55</f>
        <v>0.73530000000000006</v>
      </c>
      <c r="C18" s="20"/>
    </row>
    <row r="19" spans="1:3" ht="16.2" thickBot="1" x14ac:dyDescent="0.35">
      <c r="A19" s="7" t="s">
        <v>218</v>
      </c>
      <c r="B19" s="41">
        <f>'[1]Winter 2022'!$J$77</f>
        <v>0.72993333333333321</v>
      </c>
      <c r="C19" s="20"/>
    </row>
    <row r="20" spans="1:3" ht="16.8" thickTop="1" thickBot="1" x14ac:dyDescent="0.35">
      <c r="A20" s="23" t="s">
        <v>76</v>
      </c>
      <c r="B20" s="42">
        <f>AVERAGE(B14:B19)</f>
        <v>0.74402666666666673</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7"/>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52</v>
      </c>
    </row>
    <row r="2" spans="1:9" s="17" customFormat="1" ht="21" x14ac:dyDescent="0.3">
      <c r="A2" s="16" t="s">
        <v>0</v>
      </c>
    </row>
    <row r="4" spans="1:9" x14ac:dyDescent="0.3">
      <c r="A4" s="18" t="s">
        <v>1</v>
      </c>
    </row>
    <row r="5" spans="1:9" x14ac:dyDescent="0.3">
      <c r="A5" s="19" t="s">
        <v>121</v>
      </c>
    </row>
    <row r="7" spans="1:9" x14ac:dyDescent="0.3">
      <c r="A7" s="18" t="s">
        <v>48</v>
      </c>
    </row>
    <row r="8" spans="1:9" x14ac:dyDescent="0.3">
      <c r="A8" s="19" t="s">
        <v>129</v>
      </c>
    </row>
    <row r="10" spans="1:9" x14ac:dyDescent="0.3">
      <c r="A10" s="18" t="s">
        <v>2</v>
      </c>
    </row>
    <row r="11" spans="1:9" ht="36.6" customHeight="1" x14ac:dyDescent="0.3">
      <c r="A11" s="60" t="s">
        <v>125</v>
      </c>
      <c r="B11" s="60"/>
      <c r="C11" s="60"/>
      <c r="D11" s="60"/>
      <c r="E11" s="60"/>
      <c r="F11" s="60"/>
      <c r="G11" s="60"/>
      <c r="H11" s="60"/>
      <c r="I11" s="13"/>
    </row>
    <row r="13" spans="1:9" x14ac:dyDescent="0.3">
      <c r="A13" s="18" t="s">
        <v>3</v>
      </c>
    </row>
    <row r="14" spans="1:9" x14ac:dyDescent="0.3">
      <c r="A14" s="18" t="s">
        <v>62</v>
      </c>
      <c r="B14" s="45">
        <v>0.78</v>
      </c>
      <c r="C14" s="20"/>
    </row>
    <row r="15" spans="1:9" x14ac:dyDescent="0.3">
      <c r="A15" s="18" t="s">
        <v>64</v>
      </c>
      <c r="B15" s="45">
        <v>0.78</v>
      </c>
      <c r="C15" s="20"/>
    </row>
    <row r="16" spans="1:9" x14ac:dyDescent="0.3">
      <c r="A16" s="18" t="s">
        <v>63</v>
      </c>
      <c r="B16" s="45">
        <v>0.79400000000000004</v>
      </c>
      <c r="C16" s="20"/>
    </row>
    <row r="17" spans="1:3" x14ac:dyDescent="0.3">
      <c r="A17" s="18" t="s">
        <v>81</v>
      </c>
      <c r="B17" s="45">
        <v>0.79</v>
      </c>
      <c r="C17" s="20"/>
    </row>
    <row r="18" spans="1:3" x14ac:dyDescent="0.3">
      <c r="A18" s="7" t="s">
        <v>217</v>
      </c>
      <c r="B18" s="41">
        <f>'[1]Fall 2021'!$J$56</f>
        <v>0.79500000000000004</v>
      </c>
      <c r="C18" s="20"/>
    </row>
    <row r="19" spans="1:3" ht="16.2" thickBot="1" x14ac:dyDescent="0.35">
      <c r="A19" s="7" t="s">
        <v>218</v>
      </c>
      <c r="B19" s="41">
        <f>'[1]Fall 2021'!$J$56</f>
        <v>0.79500000000000004</v>
      </c>
      <c r="C19" s="20"/>
    </row>
    <row r="20" spans="1:3" ht="16.8" thickTop="1" thickBot="1" x14ac:dyDescent="0.35">
      <c r="A20" s="23" t="s">
        <v>76</v>
      </c>
      <c r="B20" s="42">
        <f>AVERAGE(B14:B19)</f>
        <v>0.78900000000000003</v>
      </c>
    </row>
    <row r="21" spans="1:3" ht="16.2" thickTop="1" x14ac:dyDescent="0.3">
      <c r="A21" s="21"/>
      <c r="B21" s="49"/>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8"/>
  <dimension ref="A1:I40"/>
  <sheetViews>
    <sheetView view="pageBreakPreview" zoomScale="110" zoomScaleNormal="100" zoomScaleSheetLayoutView="110" workbookViewId="0">
      <selection activeCell="I27" sqref="I27"/>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52</v>
      </c>
    </row>
    <row r="2" spans="1:9" s="17" customFormat="1" ht="21" x14ac:dyDescent="0.3">
      <c r="A2" s="16" t="s">
        <v>0</v>
      </c>
    </row>
    <row r="4" spans="1:9" x14ac:dyDescent="0.3">
      <c r="A4" s="18" t="s">
        <v>1</v>
      </c>
    </row>
    <row r="5" spans="1:9" x14ac:dyDescent="0.3">
      <c r="A5" s="19" t="s">
        <v>122</v>
      </c>
    </row>
    <row r="7" spans="1:9" x14ac:dyDescent="0.3">
      <c r="A7" s="18" t="s">
        <v>48</v>
      </c>
    </row>
    <row r="8" spans="1:9" x14ac:dyDescent="0.3">
      <c r="A8" s="19" t="s">
        <v>130</v>
      </c>
    </row>
    <row r="10" spans="1:9" x14ac:dyDescent="0.3">
      <c r="A10" s="18" t="s">
        <v>2</v>
      </c>
    </row>
    <row r="11" spans="1:9" ht="79.05" customHeight="1" x14ac:dyDescent="0.3">
      <c r="A11" s="60" t="s">
        <v>206</v>
      </c>
      <c r="B11" s="60"/>
      <c r="C11" s="60"/>
      <c r="D11" s="60"/>
      <c r="E11" s="60"/>
      <c r="F11" s="60"/>
      <c r="G11" s="60"/>
      <c r="H11" s="60"/>
      <c r="I11" s="13"/>
    </row>
    <row r="13" spans="1:9" x14ac:dyDescent="0.3">
      <c r="A13" s="18" t="s">
        <v>3</v>
      </c>
    </row>
    <row r="14" spans="1:9" ht="31.2" x14ac:dyDescent="0.3">
      <c r="A14" s="18" t="s">
        <v>62</v>
      </c>
      <c r="B14" s="45" t="s">
        <v>80</v>
      </c>
      <c r="C14" s="20" t="s">
        <v>91</v>
      </c>
    </row>
    <row r="15" spans="1:9" x14ac:dyDescent="0.3">
      <c r="A15" s="18" t="s">
        <v>64</v>
      </c>
      <c r="B15" s="45">
        <v>0.81950000000000001</v>
      </c>
      <c r="C15" s="20"/>
    </row>
    <row r="16" spans="1:9" ht="31.2" x14ac:dyDescent="0.3">
      <c r="A16" s="18" t="s">
        <v>63</v>
      </c>
      <c r="B16" s="45" t="s">
        <v>80</v>
      </c>
      <c r="C16" s="20" t="s">
        <v>92</v>
      </c>
    </row>
    <row r="17" spans="1:3" x14ac:dyDescent="0.3">
      <c r="A17" s="18" t="s">
        <v>81</v>
      </c>
      <c r="B17" s="45">
        <v>0.66500000000000004</v>
      </c>
      <c r="C17" s="20"/>
    </row>
    <row r="18" spans="1:3" ht="31.2" x14ac:dyDescent="0.3">
      <c r="A18" s="7" t="s">
        <v>217</v>
      </c>
      <c r="B18" s="45" t="s">
        <v>80</v>
      </c>
      <c r="C18" s="20" t="s">
        <v>227</v>
      </c>
    </row>
    <row r="19" spans="1:3" ht="16.2" thickBot="1" x14ac:dyDescent="0.35">
      <c r="A19" s="7" t="s">
        <v>218</v>
      </c>
      <c r="B19" s="41">
        <f>'[1]Winter 2022'!$J$80</f>
        <v>0.81950000000000001</v>
      </c>
      <c r="C19" s="20"/>
    </row>
    <row r="20" spans="1:3" ht="16.8" thickTop="1" thickBot="1" x14ac:dyDescent="0.35">
      <c r="A20" s="23" t="s">
        <v>76</v>
      </c>
      <c r="B20" s="42">
        <f>AVERAGE(B14:B19)</f>
        <v>0.76800000000000013</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9"/>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52</v>
      </c>
    </row>
    <row r="2" spans="1:9" s="17" customFormat="1" ht="21" x14ac:dyDescent="0.3">
      <c r="A2" s="16" t="s">
        <v>0</v>
      </c>
    </row>
    <row r="4" spans="1:9" x14ac:dyDescent="0.3">
      <c r="A4" s="18" t="s">
        <v>1</v>
      </c>
    </row>
    <row r="5" spans="1:9" x14ac:dyDescent="0.3">
      <c r="A5" s="19" t="s">
        <v>123</v>
      </c>
    </row>
    <row r="7" spans="1:9" x14ac:dyDescent="0.3">
      <c r="A7" s="18" t="s">
        <v>48</v>
      </c>
    </row>
    <row r="8" spans="1:9" x14ac:dyDescent="0.3">
      <c r="A8" s="19" t="s">
        <v>131</v>
      </c>
    </row>
    <row r="10" spans="1:9" x14ac:dyDescent="0.3">
      <c r="A10" s="18" t="s">
        <v>2</v>
      </c>
    </row>
    <row r="11" spans="1:9" ht="81.599999999999994" customHeight="1" x14ac:dyDescent="0.3">
      <c r="A11" s="60" t="s">
        <v>215</v>
      </c>
      <c r="B11" s="60"/>
      <c r="C11" s="60"/>
      <c r="D11" s="60"/>
      <c r="E11" s="60"/>
      <c r="F11" s="60"/>
      <c r="G11" s="60"/>
      <c r="H11" s="60"/>
      <c r="I11" s="13"/>
    </row>
    <row r="13" spans="1:9" x14ac:dyDescent="0.3">
      <c r="A13" s="18" t="s">
        <v>3</v>
      </c>
    </row>
    <row r="14" spans="1:9" x14ac:dyDescent="0.3">
      <c r="A14" s="18" t="s">
        <v>62</v>
      </c>
      <c r="B14" s="45">
        <v>0.83299999999999996</v>
      </c>
      <c r="C14" s="20"/>
    </row>
    <row r="15" spans="1:9" ht="46.8" x14ac:dyDescent="0.3">
      <c r="A15" s="18" t="s">
        <v>64</v>
      </c>
      <c r="B15" s="45" t="s">
        <v>80</v>
      </c>
      <c r="C15" s="20" t="s">
        <v>84</v>
      </c>
    </row>
    <row r="16" spans="1:9" x14ac:dyDescent="0.3">
      <c r="A16" s="18" t="s">
        <v>63</v>
      </c>
      <c r="B16" s="45">
        <v>0.81910000000000005</v>
      </c>
      <c r="C16" s="20"/>
    </row>
    <row r="17" spans="1:3" ht="46.8" x14ac:dyDescent="0.3">
      <c r="A17" s="18" t="s">
        <v>81</v>
      </c>
      <c r="B17" s="45" t="s">
        <v>80</v>
      </c>
      <c r="C17" s="20" t="s">
        <v>97</v>
      </c>
    </row>
    <row r="18" spans="1:3" x14ac:dyDescent="0.3">
      <c r="A18" s="7" t="s">
        <v>217</v>
      </c>
      <c r="B18" s="41">
        <f>'[1]Fall 2021'!$J$58</f>
        <v>0.75700000000000001</v>
      </c>
      <c r="C18" s="20"/>
    </row>
    <row r="19" spans="1:3" ht="47.4" thickBot="1" x14ac:dyDescent="0.35">
      <c r="A19" s="7" t="s">
        <v>218</v>
      </c>
      <c r="B19" s="45" t="s">
        <v>80</v>
      </c>
      <c r="C19" s="20" t="s">
        <v>228</v>
      </c>
    </row>
    <row r="20" spans="1:3" ht="16.8" thickTop="1" thickBot="1" x14ac:dyDescent="0.35">
      <c r="A20" s="23" t="s">
        <v>76</v>
      </c>
      <c r="B20" s="42">
        <f>AVERAGE(B14:B19)</f>
        <v>0.80303333333333338</v>
      </c>
    </row>
    <row r="21" spans="1:3" ht="16.2" thickTop="1" x14ac:dyDescent="0.3">
      <c r="A21" s="21"/>
      <c r="B21" s="22"/>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4" width="24.796875" style="19" customWidth="1"/>
    <col min="5" max="8" width="10.796875" style="19"/>
    <col min="9" max="9" width="27.796875" style="19" customWidth="1"/>
    <col min="10" max="16384" width="10.796875" style="19"/>
  </cols>
  <sheetData>
    <row r="1" spans="1:9" s="17" customFormat="1" ht="21" x14ac:dyDescent="0.3">
      <c r="A1" s="16" t="s">
        <v>133</v>
      </c>
    </row>
    <row r="2" spans="1:9" s="17" customFormat="1" ht="21" x14ac:dyDescent="0.3">
      <c r="A2" s="16" t="s">
        <v>0</v>
      </c>
    </row>
    <row r="4" spans="1:9" x14ac:dyDescent="0.3">
      <c r="A4" s="18" t="s">
        <v>1</v>
      </c>
    </row>
    <row r="5" spans="1:9" x14ac:dyDescent="0.3">
      <c r="A5" s="19" t="s">
        <v>134</v>
      </c>
    </row>
    <row r="7" spans="1:9" x14ac:dyDescent="0.3">
      <c r="A7" s="18" t="s">
        <v>48</v>
      </c>
    </row>
    <row r="8" spans="1:9" x14ac:dyDescent="0.3">
      <c r="A8" s="19" t="s">
        <v>136</v>
      </c>
    </row>
    <row r="10" spans="1:9" x14ac:dyDescent="0.3">
      <c r="A10" s="18" t="s">
        <v>2</v>
      </c>
    </row>
    <row r="11" spans="1:9" ht="36.6" customHeight="1" x14ac:dyDescent="0.3">
      <c r="A11" s="60" t="s">
        <v>140</v>
      </c>
      <c r="B11" s="60"/>
      <c r="C11" s="60"/>
      <c r="D11" s="60"/>
      <c r="E11" s="60"/>
      <c r="F11" s="60"/>
      <c r="G11" s="60"/>
      <c r="H11" s="60"/>
      <c r="I11" s="13"/>
    </row>
    <row r="13" spans="1:9" x14ac:dyDescent="0.3">
      <c r="A13" s="18" t="s">
        <v>3</v>
      </c>
    </row>
    <row r="14" spans="1:9" x14ac:dyDescent="0.3">
      <c r="A14" s="18" t="s">
        <v>62</v>
      </c>
      <c r="B14" s="50">
        <v>0.75</v>
      </c>
    </row>
    <row r="15" spans="1:9" ht="46.8" x14ac:dyDescent="0.3">
      <c r="A15" s="18" t="s">
        <v>64</v>
      </c>
      <c r="B15" s="45" t="s">
        <v>80</v>
      </c>
      <c r="C15" s="20" t="s">
        <v>84</v>
      </c>
    </row>
    <row r="16" spans="1:9" x14ac:dyDescent="0.3">
      <c r="A16" s="18" t="s">
        <v>63</v>
      </c>
      <c r="B16" s="50">
        <v>0.75</v>
      </c>
    </row>
    <row r="17" spans="1:2" x14ac:dyDescent="0.3">
      <c r="A17" s="18" t="s">
        <v>81</v>
      </c>
      <c r="B17" s="50">
        <v>0.7</v>
      </c>
    </row>
    <row r="18" spans="1:2" x14ac:dyDescent="0.3">
      <c r="A18" s="7" t="s">
        <v>217</v>
      </c>
      <c r="B18" s="41">
        <f>'[1]Fall 2021'!$J$59</f>
        <v>0.71</v>
      </c>
    </row>
    <row r="19" spans="1:2" ht="16.2" thickBot="1" x14ac:dyDescent="0.35">
      <c r="A19" s="7" t="s">
        <v>218</v>
      </c>
      <c r="B19" s="41">
        <f>'[1]Winter 2022'!$J$83</f>
        <v>0.8</v>
      </c>
    </row>
    <row r="20" spans="1:2" ht="16.8" thickTop="1" thickBot="1" x14ac:dyDescent="0.35">
      <c r="A20" s="23" t="s">
        <v>76</v>
      </c>
      <c r="B20" s="42">
        <f>AVERAGE(B14:B19)</f>
        <v>0.74199999999999999</v>
      </c>
    </row>
    <row r="21" spans="1:2" ht="16.2" thickTop="1" x14ac:dyDescent="0.3">
      <c r="A21" s="21"/>
      <c r="B21" s="49"/>
    </row>
    <row r="22" spans="1:2" x14ac:dyDescent="0.3">
      <c r="A22" s="21"/>
      <c r="B22" s="22"/>
    </row>
    <row r="23" spans="1:2"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3"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dimension ref="A1:I42"/>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133</v>
      </c>
    </row>
    <row r="2" spans="1:9" s="17" customFormat="1" ht="21" x14ac:dyDescent="0.3">
      <c r="A2" s="16" t="s">
        <v>0</v>
      </c>
    </row>
    <row r="4" spans="1:9" x14ac:dyDescent="0.3">
      <c r="A4" s="18" t="s">
        <v>1</v>
      </c>
    </row>
    <row r="5" spans="1:9" x14ac:dyDescent="0.3">
      <c r="A5" s="19" t="s">
        <v>161</v>
      </c>
    </row>
    <row r="6" spans="1:9" x14ac:dyDescent="0.3">
      <c r="A6" s="19" t="s">
        <v>135</v>
      </c>
    </row>
    <row r="7" spans="1:9" x14ac:dyDescent="0.3">
      <c r="A7" s="19" t="s">
        <v>211</v>
      </c>
    </row>
    <row r="9" spans="1:9" x14ac:dyDescent="0.3">
      <c r="A9" s="18" t="s">
        <v>48</v>
      </c>
    </row>
    <row r="10" spans="1:9" x14ac:dyDescent="0.3">
      <c r="A10" s="19" t="s">
        <v>137</v>
      </c>
    </row>
    <row r="12" spans="1:9" x14ac:dyDescent="0.3">
      <c r="A12" s="18" t="s">
        <v>2</v>
      </c>
    </row>
    <row r="13" spans="1:9" ht="29.1" customHeight="1" x14ac:dyDescent="0.3">
      <c r="A13" s="60" t="s">
        <v>142</v>
      </c>
      <c r="B13" s="60"/>
      <c r="C13" s="60"/>
      <c r="D13" s="60"/>
      <c r="E13" s="60"/>
      <c r="F13" s="60"/>
      <c r="G13" s="60"/>
      <c r="H13" s="60"/>
      <c r="I13" s="13"/>
    </row>
    <row r="15" spans="1:9" x14ac:dyDescent="0.3">
      <c r="A15" s="18" t="s">
        <v>3</v>
      </c>
    </row>
    <row r="16" spans="1:9" x14ac:dyDescent="0.3">
      <c r="A16" s="18" t="s">
        <v>62</v>
      </c>
      <c r="B16" s="45">
        <v>0.78</v>
      </c>
      <c r="C16" s="20"/>
    </row>
    <row r="17" spans="1:3" ht="46.8" x14ac:dyDescent="0.3">
      <c r="A17" s="18" t="s">
        <v>64</v>
      </c>
      <c r="B17" s="45" t="s">
        <v>80</v>
      </c>
      <c r="C17" s="20" t="s">
        <v>84</v>
      </c>
    </row>
    <row r="18" spans="1:3" x14ac:dyDescent="0.3">
      <c r="A18" s="18" t="s">
        <v>63</v>
      </c>
      <c r="B18" s="45">
        <v>0.79369999999999996</v>
      </c>
      <c r="C18" s="20"/>
    </row>
    <row r="19" spans="1:3" ht="46.8" x14ac:dyDescent="0.3">
      <c r="A19" s="18" t="s">
        <v>81</v>
      </c>
      <c r="B19" s="45" t="s">
        <v>80</v>
      </c>
      <c r="C19" s="20" t="s">
        <v>97</v>
      </c>
    </row>
    <row r="20" spans="1:3" x14ac:dyDescent="0.3">
      <c r="A20" s="7" t="s">
        <v>217</v>
      </c>
      <c r="B20" s="41">
        <f>'[1]Fall 2021'!$J$62</f>
        <v>0.79</v>
      </c>
      <c r="C20" s="20"/>
    </row>
    <row r="21" spans="1:3" ht="47.4" thickBot="1" x14ac:dyDescent="0.35">
      <c r="A21" s="7" t="s">
        <v>218</v>
      </c>
      <c r="B21" s="45" t="s">
        <v>80</v>
      </c>
      <c r="C21" s="20" t="s">
        <v>228</v>
      </c>
    </row>
    <row r="22" spans="1:3" ht="16.8" thickTop="1" thickBot="1" x14ac:dyDescent="0.35">
      <c r="A22" s="23" t="s">
        <v>76</v>
      </c>
      <c r="B22" s="42">
        <f>AVERAGE(B16:B21)</f>
        <v>0.78790000000000004</v>
      </c>
    </row>
    <row r="23" spans="1:3" ht="16.2" thickTop="1" x14ac:dyDescent="0.3">
      <c r="A23" s="21"/>
      <c r="B23" s="22"/>
    </row>
    <row r="24" spans="1:3" x14ac:dyDescent="0.3">
      <c r="A24" s="21"/>
      <c r="B24" s="22"/>
    </row>
    <row r="25" spans="1:3" x14ac:dyDescent="0.3">
      <c r="B25" s="22"/>
    </row>
    <row r="39" spans="1:1" x14ac:dyDescent="0.3">
      <c r="A39" s="18" t="s">
        <v>219</v>
      </c>
    </row>
    <row r="40" spans="1:1" x14ac:dyDescent="0.3">
      <c r="A40" s="18"/>
    </row>
    <row r="41" spans="1:1" x14ac:dyDescent="0.3">
      <c r="A41" s="40"/>
    </row>
    <row r="42" spans="1:1" x14ac:dyDescent="0.3">
      <c r="A42" s="18" t="s">
        <v>216</v>
      </c>
    </row>
  </sheetData>
  <mergeCells count="1">
    <mergeCell ref="A13:H13"/>
  </mergeCells>
  <pageMargins left="0.7" right="0.7" top="0.75" bottom="0.7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view="pageBreakPreview" zoomScale="110" zoomScaleNormal="100" zoomScaleSheetLayoutView="110" workbookViewId="0">
      <selection activeCell="E22" sqref="E22"/>
    </sheetView>
  </sheetViews>
  <sheetFormatPr defaultColWidth="10.796875" defaultRowHeight="15.6" x14ac:dyDescent="0.3"/>
  <cols>
    <col min="1" max="1" width="16.5" style="8" customWidth="1"/>
    <col min="2" max="7" width="10.796875" style="8"/>
    <col min="8" max="8" width="32.09765625" style="8" customWidth="1"/>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68</v>
      </c>
    </row>
    <row r="7" spans="1:9" x14ac:dyDescent="0.3">
      <c r="A7" s="7" t="s">
        <v>48</v>
      </c>
    </row>
    <row r="8" spans="1:9" x14ac:dyDescent="0.3">
      <c r="A8" s="8" t="s">
        <v>220</v>
      </c>
    </row>
    <row r="10" spans="1:9" x14ac:dyDescent="0.3">
      <c r="A10" s="7" t="s">
        <v>2</v>
      </c>
    </row>
    <row r="11" spans="1:9" ht="42" customHeight="1" x14ac:dyDescent="0.3">
      <c r="A11" s="60" t="s">
        <v>221</v>
      </c>
      <c r="B11" s="60"/>
      <c r="C11" s="60"/>
      <c r="D11" s="60"/>
      <c r="E11" s="60"/>
      <c r="F11" s="60"/>
      <c r="G11" s="60"/>
      <c r="H11" s="60"/>
      <c r="I11" s="13"/>
    </row>
    <row r="13" spans="1:9" x14ac:dyDescent="0.3">
      <c r="A13" s="7" t="s">
        <v>3</v>
      </c>
    </row>
    <row r="14" spans="1:9" ht="16.2" thickBot="1" x14ac:dyDescent="0.35">
      <c r="A14" s="7" t="s">
        <v>218</v>
      </c>
      <c r="B14" s="41">
        <f>'[1]Winter 2022'!$J$5</f>
        <v>0.72389999999999999</v>
      </c>
    </row>
    <row r="15" spans="1:9" ht="16.8" thickTop="1" thickBot="1" x14ac:dyDescent="0.35">
      <c r="A15" s="23" t="s">
        <v>76</v>
      </c>
      <c r="B15" s="42">
        <f>AVERAGE(B14:B14)</f>
        <v>0.72389999999999999</v>
      </c>
    </row>
    <row r="16" spans="1:9" ht="16.2" thickTop="1" x14ac:dyDescent="0.3">
      <c r="A16" s="9"/>
      <c r="B16" s="10"/>
    </row>
    <row r="17" spans="1:2" x14ac:dyDescent="0.3">
      <c r="A17" s="9"/>
      <c r="B17" s="10"/>
    </row>
    <row r="18" spans="1:2" x14ac:dyDescent="0.3">
      <c r="A18" s="9"/>
      <c r="B18" s="10"/>
    </row>
    <row r="19" spans="1:2" x14ac:dyDescent="0.3">
      <c r="B19" s="10"/>
    </row>
    <row r="32" spans="1:2" x14ac:dyDescent="0.3">
      <c r="A32" s="7" t="s">
        <v>219</v>
      </c>
    </row>
    <row r="34" spans="1:1" x14ac:dyDescent="0.3">
      <c r="A34" s="28"/>
    </row>
    <row r="35" spans="1:1" x14ac:dyDescent="0.3">
      <c r="A35" s="7" t="s">
        <v>216</v>
      </c>
    </row>
  </sheetData>
  <mergeCells count="1">
    <mergeCell ref="A11:H11"/>
  </mergeCells>
  <pageMargins left="0.7" right="0.7" top="0.75" bottom="0.75" header="0.3" footer="0.3"/>
  <pageSetup scale="58"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3"/>
  <dimension ref="A1:I40"/>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133</v>
      </c>
    </row>
    <row r="2" spans="1:9" s="17" customFormat="1" ht="21" x14ac:dyDescent="0.3">
      <c r="A2" s="16" t="s">
        <v>0</v>
      </c>
    </row>
    <row r="4" spans="1:9" x14ac:dyDescent="0.3">
      <c r="A4" s="18" t="s">
        <v>1</v>
      </c>
    </row>
    <row r="5" spans="1:9" x14ac:dyDescent="0.3">
      <c r="A5" s="19" t="s">
        <v>212</v>
      </c>
    </row>
    <row r="7" spans="1:9" x14ac:dyDescent="0.3">
      <c r="A7" s="18" t="s">
        <v>48</v>
      </c>
    </row>
    <row r="8" spans="1:9" x14ac:dyDescent="0.3">
      <c r="A8" s="19" t="s">
        <v>138</v>
      </c>
    </row>
    <row r="10" spans="1:9" x14ac:dyDescent="0.3">
      <c r="A10" s="18" t="s">
        <v>2</v>
      </c>
    </row>
    <row r="11" spans="1:9" ht="36.6" customHeight="1" x14ac:dyDescent="0.3">
      <c r="A11" s="60" t="s">
        <v>141</v>
      </c>
      <c r="B11" s="60"/>
      <c r="C11" s="60"/>
      <c r="D11" s="60"/>
      <c r="E11" s="60"/>
      <c r="F11" s="60"/>
      <c r="G11" s="60"/>
      <c r="H11" s="60"/>
      <c r="I11" s="13"/>
    </row>
    <row r="13" spans="1:9" x14ac:dyDescent="0.3">
      <c r="A13" s="18" t="s">
        <v>3</v>
      </c>
    </row>
    <row r="14" spans="1:9" ht="31.2" x14ac:dyDescent="0.3">
      <c r="A14" s="18" t="s">
        <v>62</v>
      </c>
      <c r="B14" s="45" t="s">
        <v>80</v>
      </c>
      <c r="C14" s="20" t="s">
        <v>91</v>
      </c>
    </row>
    <row r="15" spans="1:9" ht="46.8" x14ac:dyDescent="0.3">
      <c r="A15" s="18" t="s">
        <v>64</v>
      </c>
      <c r="B15" s="45" t="s">
        <v>80</v>
      </c>
      <c r="C15" s="20" t="s">
        <v>84</v>
      </c>
    </row>
    <row r="16" spans="1:9" ht="31.2" x14ac:dyDescent="0.3">
      <c r="A16" s="18" t="s">
        <v>63</v>
      </c>
      <c r="B16" s="45" t="s">
        <v>80</v>
      </c>
      <c r="C16" s="20" t="s">
        <v>92</v>
      </c>
    </row>
    <row r="17" spans="1:3" x14ac:dyDescent="0.3">
      <c r="A17" s="18" t="s">
        <v>81</v>
      </c>
      <c r="B17" s="45">
        <v>0.81</v>
      </c>
      <c r="C17" s="20"/>
    </row>
    <row r="18" spans="1:3" ht="31.2" x14ac:dyDescent="0.3">
      <c r="A18" s="7" t="s">
        <v>217</v>
      </c>
      <c r="B18" s="45" t="s">
        <v>80</v>
      </c>
      <c r="C18" s="20" t="s">
        <v>227</v>
      </c>
    </row>
    <row r="19" spans="1:3" ht="31.8" thickBot="1" x14ac:dyDescent="0.35">
      <c r="A19" s="7" t="s">
        <v>218</v>
      </c>
      <c r="B19" s="45" t="s">
        <v>80</v>
      </c>
      <c r="C19" s="20" t="s">
        <v>229</v>
      </c>
    </row>
    <row r="20" spans="1:3" ht="16.8" thickTop="1" thickBot="1" x14ac:dyDescent="0.35">
      <c r="A20" s="23" t="s">
        <v>76</v>
      </c>
      <c r="B20" s="42">
        <f>AVERAGE(B14:B19)</f>
        <v>0.81</v>
      </c>
    </row>
    <row r="21" spans="1:3" ht="16.2" thickTop="1" x14ac:dyDescent="0.3">
      <c r="A21" s="21"/>
      <c r="B21" s="49"/>
    </row>
    <row r="22" spans="1:3" x14ac:dyDescent="0.3">
      <c r="A22" s="21"/>
      <c r="B22" s="22"/>
    </row>
    <row r="23" spans="1:3" x14ac:dyDescent="0.3">
      <c r="B23" s="22"/>
    </row>
    <row r="37" spans="1:1" x14ac:dyDescent="0.3">
      <c r="A37" s="18" t="s">
        <v>219</v>
      </c>
    </row>
    <row r="38" spans="1:1" x14ac:dyDescent="0.3">
      <c r="A38" s="18"/>
    </row>
    <row r="39" spans="1:1" x14ac:dyDescent="0.3">
      <c r="A39" s="40"/>
    </row>
    <row r="40" spans="1:1" x14ac:dyDescent="0.3">
      <c r="A40" s="18" t="s">
        <v>216</v>
      </c>
    </row>
  </sheetData>
  <mergeCells count="1">
    <mergeCell ref="A11:H11"/>
  </mergeCells>
  <pageMargins left="0.7" right="0.7" top="0.75" bottom="0.75" header="0.3" footer="0.3"/>
  <pageSetup scale="5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4"/>
  <dimension ref="A1:I41"/>
  <sheetViews>
    <sheetView view="pageBreakPreview" zoomScale="110" zoomScaleNormal="100" zoomScaleSheetLayoutView="110" workbookViewId="0">
      <selection activeCell="B21" sqref="B21"/>
    </sheetView>
  </sheetViews>
  <sheetFormatPr defaultColWidth="10.796875" defaultRowHeight="15.6" x14ac:dyDescent="0.3"/>
  <cols>
    <col min="1" max="1" width="14.5" style="19" customWidth="1"/>
    <col min="2" max="2" width="10.796875" style="19"/>
    <col min="3" max="3" width="24.59765625" style="19" customWidth="1"/>
    <col min="4" max="8" width="10.796875" style="19"/>
    <col min="9" max="9" width="27.796875" style="19" customWidth="1"/>
    <col min="10" max="16384" width="10.796875" style="19"/>
  </cols>
  <sheetData>
    <row r="1" spans="1:9" s="17" customFormat="1" ht="21" x14ac:dyDescent="0.3">
      <c r="A1" s="16" t="s">
        <v>133</v>
      </c>
    </row>
    <row r="2" spans="1:9" s="17" customFormat="1" ht="21" x14ac:dyDescent="0.3">
      <c r="A2" s="16" t="s">
        <v>0</v>
      </c>
    </row>
    <row r="4" spans="1:9" x14ac:dyDescent="0.3">
      <c r="A4" s="18" t="s">
        <v>1</v>
      </c>
    </row>
    <row r="5" spans="1:9" x14ac:dyDescent="0.3">
      <c r="A5" s="19" t="s">
        <v>213</v>
      </c>
    </row>
    <row r="6" spans="1:9" x14ac:dyDescent="0.3">
      <c r="A6" s="19" t="s">
        <v>162</v>
      </c>
    </row>
    <row r="8" spans="1:9" x14ac:dyDescent="0.3">
      <c r="A8" s="18" t="s">
        <v>48</v>
      </c>
    </row>
    <row r="9" spans="1:9" x14ac:dyDescent="0.3">
      <c r="A9" s="19" t="s">
        <v>139</v>
      </c>
    </row>
    <row r="11" spans="1:9" x14ac:dyDescent="0.3">
      <c r="A11" s="18" t="s">
        <v>2</v>
      </c>
    </row>
    <row r="12" spans="1:9" ht="36.6" customHeight="1" x14ac:dyDescent="0.3">
      <c r="A12" s="60" t="s">
        <v>143</v>
      </c>
      <c r="B12" s="60"/>
      <c r="C12" s="60"/>
      <c r="D12" s="60"/>
      <c r="E12" s="60"/>
      <c r="F12" s="60"/>
      <c r="G12" s="60"/>
      <c r="H12" s="60"/>
      <c r="I12" s="13"/>
    </row>
    <row r="14" spans="1:9" x14ac:dyDescent="0.3">
      <c r="A14" s="18" t="s">
        <v>3</v>
      </c>
    </row>
    <row r="15" spans="1:9" ht="31.2" x14ac:dyDescent="0.3">
      <c r="A15" s="18" t="s">
        <v>62</v>
      </c>
      <c r="B15" s="45" t="s">
        <v>80</v>
      </c>
      <c r="C15" s="20" t="s">
        <v>91</v>
      </c>
    </row>
    <row r="16" spans="1:9" x14ac:dyDescent="0.3">
      <c r="A16" s="18" t="s">
        <v>64</v>
      </c>
      <c r="B16" s="45">
        <v>0.81950000000000001</v>
      </c>
      <c r="C16" s="20"/>
    </row>
    <row r="17" spans="1:3" ht="31.2" x14ac:dyDescent="0.3">
      <c r="A17" s="18" t="s">
        <v>63</v>
      </c>
      <c r="B17" s="45" t="s">
        <v>80</v>
      </c>
      <c r="C17" s="20" t="s">
        <v>92</v>
      </c>
    </row>
    <row r="18" spans="1:3" ht="46.8" x14ac:dyDescent="0.3">
      <c r="A18" s="18" t="s">
        <v>81</v>
      </c>
      <c r="B18" s="45" t="s">
        <v>80</v>
      </c>
      <c r="C18" s="20" t="s">
        <v>97</v>
      </c>
    </row>
    <row r="19" spans="1:3" ht="31.2" x14ac:dyDescent="0.3">
      <c r="A19" s="7" t="s">
        <v>217</v>
      </c>
      <c r="B19" s="45" t="s">
        <v>80</v>
      </c>
      <c r="C19" s="20" t="s">
        <v>227</v>
      </c>
    </row>
    <row r="20" spans="1:3" ht="16.2" thickBot="1" x14ac:dyDescent="0.35">
      <c r="A20" s="7" t="s">
        <v>218</v>
      </c>
      <c r="B20" s="41">
        <f>'[1]Winter 2022'!$J$89</f>
        <v>0.89100000000000001</v>
      </c>
      <c r="C20" s="20"/>
    </row>
    <row r="21" spans="1:3" ht="16.8" thickTop="1" thickBot="1" x14ac:dyDescent="0.35">
      <c r="A21" s="23" t="s">
        <v>76</v>
      </c>
      <c r="B21" s="42">
        <f>AVERAGE(B15:B20)</f>
        <v>0.85525000000000007</v>
      </c>
    </row>
    <row r="22" spans="1:3" ht="16.2" thickTop="1" x14ac:dyDescent="0.3">
      <c r="A22" s="21"/>
      <c r="B22" s="22"/>
    </row>
    <row r="23" spans="1:3" x14ac:dyDescent="0.3">
      <c r="A23" s="21"/>
      <c r="B23" s="22"/>
    </row>
    <row r="24" spans="1:3" x14ac:dyDescent="0.3">
      <c r="B24" s="22"/>
    </row>
    <row r="38" spans="1:1" x14ac:dyDescent="0.3">
      <c r="A38" s="18" t="s">
        <v>219</v>
      </c>
    </row>
    <row r="39" spans="1:1" x14ac:dyDescent="0.3">
      <c r="A39" s="18"/>
    </row>
    <row r="40" spans="1:1" x14ac:dyDescent="0.3">
      <c r="A40" s="40"/>
    </row>
    <row r="41" spans="1:1" x14ac:dyDescent="0.3">
      <c r="A41" s="18" t="s">
        <v>216</v>
      </c>
    </row>
  </sheetData>
  <mergeCells count="1">
    <mergeCell ref="A12:H12"/>
  </mergeCells>
  <pageMargins left="0.7" right="0.7" top="0.75" bottom="0.75" header="0.3" footer="0.3"/>
  <pageSetup scale="6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tabColor theme="6" tint="0.59999389629810485"/>
  </sheetPr>
  <dimension ref="A1:P30"/>
  <sheetViews>
    <sheetView workbookViewId="0">
      <selection activeCell="P30" sqref="P30"/>
    </sheetView>
  </sheetViews>
  <sheetFormatPr defaultColWidth="8.796875" defaultRowHeight="14.4" x14ac:dyDescent="0.3"/>
  <cols>
    <col min="1" max="1" width="9" style="5" customWidth="1"/>
    <col min="2" max="15" width="8.09765625" style="4" customWidth="1"/>
    <col min="16" max="16384" width="8.796875" style="4"/>
  </cols>
  <sheetData>
    <row r="1" spans="1:16" s="2" customFormat="1" ht="86.4" x14ac:dyDescent="0.3">
      <c r="A1" s="1" t="s">
        <v>4</v>
      </c>
      <c r="B1" s="2" t="s">
        <v>5</v>
      </c>
      <c r="C1" s="2" t="s">
        <v>6</v>
      </c>
      <c r="D1" s="2" t="s">
        <v>7</v>
      </c>
      <c r="E1" s="2" t="s">
        <v>8</v>
      </c>
      <c r="F1" s="2" t="s">
        <v>9</v>
      </c>
      <c r="G1" s="2" t="s">
        <v>10</v>
      </c>
      <c r="H1" s="2" t="s">
        <v>11</v>
      </c>
      <c r="I1" s="2" t="s">
        <v>12</v>
      </c>
      <c r="J1" s="2" t="s">
        <v>13</v>
      </c>
      <c r="K1" s="2" t="s">
        <v>14</v>
      </c>
      <c r="L1" s="2" t="s">
        <v>15</v>
      </c>
      <c r="M1" s="2" t="s">
        <v>16</v>
      </c>
      <c r="N1" s="2" t="s">
        <v>17</v>
      </c>
      <c r="O1" s="2" t="s">
        <v>18</v>
      </c>
      <c r="P1" s="2" t="s">
        <v>19</v>
      </c>
    </row>
    <row r="2" spans="1:16" x14ac:dyDescent="0.3">
      <c r="A2" s="3" t="s">
        <v>20</v>
      </c>
      <c r="B2" s="4">
        <v>10</v>
      </c>
      <c r="C2" s="4">
        <v>10</v>
      </c>
      <c r="D2" s="4">
        <v>7</v>
      </c>
      <c r="E2" s="4">
        <v>10</v>
      </c>
      <c r="F2" s="4">
        <v>10</v>
      </c>
      <c r="G2" s="4">
        <v>10</v>
      </c>
      <c r="H2" s="4">
        <v>10</v>
      </c>
      <c r="I2" s="4">
        <v>10</v>
      </c>
      <c r="J2" s="4">
        <v>5</v>
      </c>
      <c r="K2" s="4">
        <v>5</v>
      </c>
      <c r="L2" s="4">
        <v>0</v>
      </c>
      <c r="M2" s="4">
        <v>0</v>
      </c>
      <c r="N2" s="4">
        <v>0</v>
      </c>
      <c r="O2" s="4">
        <v>0</v>
      </c>
      <c r="P2" s="5">
        <f>AVERAGE(LARGE(B2:O2,{1,2,3,4,5,6,7,8,9,10}))</f>
        <v>8.6999999999999993</v>
      </c>
    </row>
    <row r="3" spans="1:16" x14ac:dyDescent="0.3">
      <c r="A3" s="3" t="s">
        <v>21</v>
      </c>
      <c r="B3" s="4">
        <v>10</v>
      </c>
      <c r="C3" s="4">
        <v>5</v>
      </c>
      <c r="D3" s="4">
        <v>8</v>
      </c>
      <c r="E3" s="4">
        <v>10</v>
      </c>
      <c r="F3" s="4">
        <v>5</v>
      </c>
      <c r="G3" s="4">
        <v>10</v>
      </c>
      <c r="H3" s="4">
        <v>10</v>
      </c>
      <c r="I3" s="4">
        <v>8</v>
      </c>
      <c r="J3" s="4">
        <v>7</v>
      </c>
      <c r="K3" s="4">
        <v>7</v>
      </c>
      <c r="L3" s="4">
        <v>7</v>
      </c>
      <c r="M3" s="4">
        <v>0</v>
      </c>
      <c r="N3" s="4">
        <v>0</v>
      </c>
      <c r="O3" s="4">
        <v>0</v>
      </c>
      <c r="P3" s="5">
        <f>AVERAGE(LARGE(B3:O3,{1,2,3,4,5,6,7,8,9,10}))</f>
        <v>8.1999999999999993</v>
      </c>
    </row>
    <row r="4" spans="1:16" x14ac:dyDescent="0.3">
      <c r="A4" s="3" t="s">
        <v>22</v>
      </c>
      <c r="B4" s="4">
        <v>10</v>
      </c>
      <c r="C4" s="4">
        <v>10</v>
      </c>
      <c r="D4" s="4">
        <v>10</v>
      </c>
      <c r="E4" s="4">
        <v>10</v>
      </c>
      <c r="F4" s="4">
        <v>10</v>
      </c>
      <c r="G4" s="4">
        <v>10</v>
      </c>
      <c r="H4" s="4">
        <v>10</v>
      </c>
      <c r="I4" s="4">
        <v>10</v>
      </c>
      <c r="J4" s="4">
        <v>8</v>
      </c>
      <c r="K4" s="4">
        <v>8</v>
      </c>
      <c r="L4" s="4">
        <v>0</v>
      </c>
      <c r="M4" s="4">
        <v>0</v>
      </c>
      <c r="N4" s="4">
        <v>0</v>
      </c>
      <c r="O4" s="4">
        <v>0</v>
      </c>
      <c r="P4" s="5">
        <f>AVERAGE(LARGE(B4:O4,{1,2,3,4,5,6,7,8,9,10}))</f>
        <v>9.6</v>
      </c>
    </row>
    <row r="5" spans="1:16" x14ac:dyDescent="0.3">
      <c r="A5" s="3" t="s">
        <v>23</v>
      </c>
      <c r="B5" s="4">
        <v>10</v>
      </c>
      <c r="C5" s="4">
        <v>10</v>
      </c>
      <c r="D5" s="4">
        <v>10</v>
      </c>
      <c r="E5" s="4">
        <v>10</v>
      </c>
      <c r="F5" s="4">
        <v>10</v>
      </c>
      <c r="G5" s="4">
        <v>10</v>
      </c>
      <c r="H5" s="4">
        <v>10</v>
      </c>
      <c r="I5" s="4">
        <v>10</v>
      </c>
      <c r="J5" s="4">
        <v>10</v>
      </c>
      <c r="K5" s="4">
        <v>9</v>
      </c>
      <c r="L5" s="4">
        <v>0</v>
      </c>
      <c r="M5" s="4">
        <v>0</v>
      </c>
      <c r="N5" s="4">
        <v>0</v>
      </c>
      <c r="O5" s="4">
        <v>0</v>
      </c>
      <c r="P5" s="5">
        <f>AVERAGE(LARGE(B5:O5,{1,2,3,4,5,6,7,8,9,10}))</f>
        <v>9.9</v>
      </c>
    </row>
    <row r="6" spans="1:16" x14ac:dyDescent="0.3">
      <c r="A6" s="3" t="s">
        <v>24</v>
      </c>
      <c r="B6" s="4">
        <v>10</v>
      </c>
      <c r="C6" s="4">
        <v>7</v>
      </c>
      <c r="D6" s="4">
        <v>0</v>
      </c>
      <c r="E6" s="4">
        <v>0</v>
      </c>
      <c r="F6" s="4">
        <v>9</v>
      </c>
      <c r="G6" s="4">
        <v>8</v>
      </c>
      <c r="H6" s="4">
        <v>7</v>
      </c>
      <c r="I6" s="4">
        <v>9</v>
      </c>
      <c r="J6" s="4">
        <v>7</v>
      </c>
      <c r="K6" s="4">
        <v>10</v>
      </c>
      <c r="L6" s="4">
        <v>0</v>
      </c>
      <c r="M6" s="4">
        <v>9</v>
      </c>
      <c r="N6" s="4">
        <v>10</v>
      </c>
      <c r="O6" s="4">
        <v>0</v>
      </c>
      <c r="P6" s="5">
        <f>AVERAGE(LARGE(B6:O6,{1,2,3,4,5,6,7,8,9,10}))</f>
        <v>8.6</v>
      </c>
    </row>
    <row r="7" spans="1:16" x14ac:dyDescent="0.3">
      <c r="A7" s="3" t="s">
        <v>25</v>
      </c>
      <c r="B7" s="4">
        <v>10</v>
      </c>
      <c r="C7" s="4">
        <v>9</v>
      </c>
      <c r="D7" s="4">
        <v>10</v>
      </c>
      <c r="E7" s="4">
        <v>10</v>
      </c>
      <c r="F7" s="4">
        <v>10</v>
      </c>
      <c r="G7" s="4">
        <v>10</v>
      </c>
      <c r="H7" s="4">
        <v>8</v>
      </c>
      <c r="I7" s="4">
        <v>10</v>
      </c>
      <c r="J7" s="4">
        <v>10</v>
      </c>
      <c r="K7" s="4">
        <v>10</v>
      </c>
      <c r="L7" s="4">
        <v>8</v>
      </c>
      <c r="M7" s="4">
        <v>8</v>
      </c>
      <c r="N7" s="4">
        <v>0</v>
      </c>
      <c r="O7" s="4">
        <v>0</v>
      </c>
      <c r="P7" s="5">
        <f>AVERAGE(LARGE(B7:O7,{1,2,3,4,5,6,7,8,9,10}))</f>
        <v>9.6999999999999993</v>
      </c>
    </row>
    <row r="8" spans="1:16" x14ac:dyDescent="0.3">
      <c r="A8" s="3" t="s">
        <v>26</v>
      </c>
      <c r="B8" s="4">
        <v>10</v>
      </c>
      <c r="C8" s="4">
        <v>10</v>
      </c>
      <c r="D8" s="4">
        <v>9</v>
      </c>
      <c r="E8" s="4">
        <v>10</v>
      </c>
      <c r="F8" s="4">
        <v>0</v>
      </c>
      <c r="G8" s="4">
        <v>0</v>
      </c>
      <c r="H8" s="4">
        <v>0</v>
      </c>
      <c r="I8" s="4">
        <v>9</v>
      </c>
      <c r="J8" s="4">
        <v>10</v>
      </c>
      <c r="K8" s="4">
        <v>0</v>
      </c>
      <c r="L8" s="4">
        <v>0</v>
      </c>
      <c r="M8" s="4">
        <v>0</v>
      </c>
      <c r="N8" s="4">
        <v>0</v>
      </c>
      <c r="O8" s="4">
        <v>10</v>
      </c>
      <c r="P8" s="5">
        <f>AVERAGE(LARGE(B8:O8,{1,2,3,4,5,6,7,8,9,10}))</f>
        <v>6.8</v>
      </c>
    </row>
    <row r="9" spans="1:16" x14ac:dyDescent="0.3">
      <c r="A9" s="3" t="s">
        <v>27</v>
      </c>
      <c r="B9" s="4">
        <v>10</v>
      </c>
      <c r="C9" s="4">
        <v>10</v>
      </c>
      <c r="D9" s="4">
        <v>10</v>
      </c>
      <c r="E9" s="4">
        <v>10</v>
      </c>
      <c r="F9" s="4">
        <v>10</v>
      </c>
      <c r="G9" s="4">
        <v>10</v>
      </c>
      <c r="H9" s="4">
        <v>10</v>
      </c>
      <c r="I9" s="4">
        <v>10</v>
      </c>
      <c r="J9" s="4">
        <v>10</v>
      </c>
      <c r="K9" s="4">
        <v>10</v>
      </c>
      <c r="L9" s="4">
        <v>0</v>
      </c>
      <c r="M9" s="4">
        <v>0</v>
      </c>
      <c r="N9" s="4">
        <v>0</v>
      </c>
      <c r="O9" s="4">
        <v>0</v>
      </c>
      <c r="P9" s="5">
        <f>AVERAGE(LARGE(B9:O9,{1,2,3,4,5,6,7,8,9,10}))</f>
        <v>10</v>
      </c>
    </row>
    <row r="10" spans="1:16" x14ac:dyDescent="0.3">
      <c r="A10" s="3" t="s">
        <v>28</v>
      </c>
      <c r="B10" s="4">
        <v>10</v>
      </c>
      <c r="C10" s="4">
        <v>10</v>
      </c>
      <c r="D10" s="4">
        <v>9</v>
      </c>
      <c r="E10" s="4">
        <v>10</v>
      </c>
      <c r="F10" s="4">
        <v>10</v>
      </c>
      <c r="G10" s="4">
        <v>8</v>
      </c>
      <c r="H10" s="4">
        <v>10</v>
      </c>
      <c r="I10" s="4">
        <v>9</v>
      </c>
      <c r="J10" s="4">
        <v>10</v>
      </c>
      <c r="K10" s="4">
        <v>10</v>
      </c>
      <c r="L10" s="4">
        <v>0</v>
      </c>
      <c r="M10" s="4">
        <v>0</v>
      </c>
      <c r="N10" s="4">
        <v>0</v>
      </c>
      <c r="O10" s="4">
        <v>0</v>
      </c>
      <c r="P10" s="5">
        <f>AVERAGE(LARGE(B10:O10,{1,2,3,4,5,6,7,8,9,10}))</f>
        <v>9.6</v>
      </c>
    </row>
    <row r="11" spans="1:16" x14ac:dyDescent="0.3">
      <c r="A11" s="3" t="s">
        <v>29</v>
      </c>
      <c r="B11" s="4">
        <v>10</v>
      </c>
      <c r="C11" s="4">
        <v>6</v>
      </c>
      <c r="D11" s="4">
        <v>10</v>
      </c>
      <c r="E11" s="4">
        <v>10</v>
      </c>
      <c r="F11" s="4">
        <v>10</v>
      </c>
      <c r="G11" s="4">
        <v>10</v>
      </c>
      <c r="H11" s="4">
        <v>10</v>
      </c>
      <c r="I11" s="4">
        <v>10</v>
      </c>
      <c r="J11" s="4">
        <v>7</v>
      </c>
      <c r="K11" s="4">
        <v>10</v>
      </c>
      <c r="L11" s="4">
        <v>10</v>
      </c>
      <c r="M11" s="4">
        <v>8</v>
      </c>
      <c r="N11" s="4">
        <v>0</v>
      </c>
      <c r="O11" s="4">
        <v>0</v>
      </c>
      <c r="P11" s="5">
        <f>AVERAGE(LARGE(B11:O11,{1,2,3,4,5,6,7,8,9,10}))</f>
        <v>9.8000000000000007</v>
      </c>
    </row>
    <row r="12" spans="1:16" x14ac:dyDescent="0.3">
      <c r="A12" s="3" t="s">
        <v>30</v>
      </c>
      <c r="B12" s="4">
        <v>10</v>
      </c>
      <c r="C12" s="4">
        <v>10</v>
      </c>
      <c r="D12" s="4">
        <v>10</v>
      </c>
      <c r="E12" s="4">
        <v>10</v>
      </c>
      <c r="F12" s="4">
        <v>10</v>
      </c>
      <c r="G12" s="4">
        <v>10</v>
      </c>
      <c r="H12" s="4">
        <v>10</v>
      </c>
      <c r="I12" s="4">
        <v>10</v>
      </c>
      <c r="J12" s="4">
        <v>9</v>
      </c>
      <c r="K12" s="4">
        <v>10</v>
      </c>
      <c r="L12" s="4">
        <v>10</v>
      </c>
      <c r="M12" s="4">
        <v>0</v>
      </c>
      <c r="N12" s="4">
        <v>0</v>
      </c>
      <c r="O12" s="4">
        <v>0</v>
      </c>
      <c r="P12" s="5">
        <f>AVERAGE(LARGE(B12:O12,{1,2,3,4,5,6,7,8,9,10}))</f>
        <v>10</v>
      </c>
    </row>
    <row r="13" spans="1:16" x14ac:dyDescent="0.3">
      <c r="A13" s="3" t="s">
        <v>31</v>
      </c>
      <c r="B13" s="4">
        <v>10</v>
      </c>
      <c r="C13" s="4">
        <v>10</v>
      </c>
      <c r="D13" s="4">
        <v>9</v>
      </c>
      <c r="E13" s="4">
        <v>0</v>
      </c>
      <c r="F13" s="4">
        <v>0</v>
      </c>
      <c r="G13" s="4">
        <v>0</v>
      </c>
      <c r="H13" s="4">
        <v>0</v>
      </c>
      <c r="I13" s="4">
        <v>0</v>
      </c>
      <c r="J13" s="4">
        <v>0</v>
      </c>
      <c r="K13" s="4">
        <v>0</v>
      </c>
      <c r="L13" s="4">
        <v>0</v>
      </c>
      <c r="M13" s="4">
        <v>0</v>
      </c>
      <c r="N13" s="4">
        <v>0</v>
      </c>
      <c r="O13" s="4">
        <v>0</v>
      </c>
      <c r="P13" s="5">
        <f>AVERAGE(LARGE(B13:O13,{1,2,3,4,5,6,7,8,9,10}))</f>
        <v>2.9</v>
      </c>
    </row>
    <row r="14" spans="1:16" x14ac:dyDescent="0.3">
      <c r="A14" s="3" t="s">
        <v>32</v>
      </c>
      <c r="B14" s="4">
        <v>10</v>
      </c>
      <c r="C14" s="4">
        <v>10</v>
      </c>
      <c r="D14" s="4">
        <v>8</v>
      </c>
      <c r="E14" s="4">
        <v>10</v>
      </c>
      <c r="F14" s="4">
        <v>0</v>
      </c>
      <c r="G14" s="4">
        <v>9</v>
      </c>
      <c r="H14" s="4">
        <v>0</v>
      </c>
      <c r="I14" s="4">
        <v>0</v>
      </c>
      <c r="J14" s="4">
        <v>0</v>
      </c>
      <c r="K14" s="4">
        <v>0</v>
      </c>
      <c r="L14" s="4">
        <v>0</v>
      </c>
      <c r="M14" s="4">
        <v>0</v>
      </c>
      <c r="N14" s="4">
        <v>0</v>
      </c>
      <c r="O14" s="4">
        <v>0</v>
      </c>
      <c r="P14" s="5">
        <f>AVERAGE(LARGE(B14:O14,{1,2,3,4,5,6,7,8,9,10}))</f>
        <v>4.7</v>
      </c>
    </row>
    <row r="15" spans="1:16" x14ac:dyDescent="0.3">
      <c r="A15" s="3" t="s">
        <v>33</v>
      </c>
      <c r="B15" s="4">
        <v>10</v>
      </c>
      <c r="C15" s="4">
        <v>10</v>
      </c>
      <c r="D15" s="4">
        <v>10</v>
      </c>
      <c r="E15" s="4">
        <v>10</v>
      </c>
      <c r="F15" s="4">
        <v>10</v>
      </c>
      <c r="G15" s="4">
        <v>10</v>
      </c>
      <c r="H15" s="4">
        <v>10</v>
      </c>
      <c r="I15" s="4">
        <v>10</v>
      </c>
      <c r="J15" s="4">
        <v>10</v>
      </c>
      <c r="K15" s="4">
        <v>10</v>
      </c>
      <c r="L15" s="4">
        <v>9</v>
      </c>
      <c r="M15" s="4">
        <v>0</v>
      </c>
      <c r="N15" s="4">
        <v>0</v>
      </c>
      <c r="O15" s="4">
        <v>0</v>
      </c>
      <c r="P15" s="5">
        <f>AVERAGE(LARGE(B15:O15,{1,2,3,4,5,6,7,8,9,10}))</f>
        <v>10</v>
      </c>
    </row>
    <row r="16" spans="1:16" x14ac:dyDescent="0.3">
      <c r="A16" s="3" t="s">
        <v>34</v>
      </c>
      <c r="B16" s="4">
        <v>10</v>
      </c>
      <c r="C16" s="4">
        <v>7</v>
      </c>
      <c r="D16" s="4">
        <v>9</v>
      </c>
      <c r="E16" s="4">
        <v>7</v>
      </c>
      <c r="F16" s="4">
        <v>0</v>
      </c>
      <c r="G16" s="4">
        <v>6</v>
      </c>
      <c r="H16" s="4">
        <v>0</v>
      </c>
      <c r="I16" s="4">
        <v>6</v>
      </c>
      <c r="J16" s="4">
        <v>0</v>
      </c>
      <c r="K16" s="4">
        <v>6</v>
      </c>
      <c r="L16" s="4">
        <v>0</v>
      </c>
      <c r="M16" s="4">
        <v>7</v>
      </c>
      <c r="N16" s="4">
        <v>3</v>
      </c>
      <c r="O16" s="4">
        <v>0</v>
      </c>
      <c r="P16" s="5">
        <f>AVERAGE(LARGE(B16:O16,{1,2,3,4,5,6,7,8,9,10}))</f>
        <v>6.1</v>
      </c>
    </row>
    <row r="17" spans="1:16" x14ac:dyDescent="0.3">
      <c r="A17" s="3" t="s">
        <v>35</v>
      </c>
      <c r="B17" s="4">
        <v>10</v>
      </c>
      <c r="C17" s="4">
        <v>10</v>
      </c>
      <c r="D17" s="4">
        <v>10</v>
      </c>
      <c r="E17" s="4">
        <v>10</v>
      </c>
      <c r="F17" s="4">
        <v>10</v>
      </c>
      <c r="G17" s="4">
        <v>10</v>
      </c>
      <c r="H17" s="4">
        <v>0</v>
      </c>
      <c r="I17" s="4">
        <v>10</v>
      </c>
      <c r="J17" s="4">
        <v>9</v>
      </c>
      <c r="K17" s="4">
        <v>10</v>
      </c>
      <c r="L17" s="4">
        <v>9</v>
      </c>
      <c r="M17" s="4">
        <v>7</v>
      </c>
      <c r="N17" s="4">
        <v>0</v>
      </c>
      <c r="O17" s="4">
        <v>0</v>
      </c>
      <c r="P17" s="5">
        <f>AVERAGE(LARGE(B17:O17,{1,2,3,4,5,6,7,8,9,10}))</f>
        <v>9.8000000000000007</v>
      </c>
    </row>
    <row r="18" spans="1:16" x14ac:dyDescent="0.3">
      <c r="A18" s="3" t="s">
        <v>36</v>
      </c>
      <c r="B18" s="4">
        <v>10</v>
      </c>
      <c r="C18" s="4">
        <v>10</v>
      </c>
      <c r="D18" s="4">
        <v>0</v>
      </c>
      <c r="E18" s="4">
        <v>0</v>
      </c>
      <c r="F18" s="4">
        <v>10</v>
      </c>
      <c r="G18" s="4">
        <v>0</v>
      </c>
      <c r="H18" s="4">
        <v>0</v>
      </c>
      <c r="I18" s="4">
        <v>0</v>
      </c>
      <c r="J18" s="4">
        <v>0</v>
      </c>
      <c r="K18" s="4">
        <v>0</v>
      </c>
      <c r="L18" s="4">
        <v>0</v>
      </c>
      <c r="M18" s="4">
        <v>0</v>
      </c>
      <c r="N18" s="4">
        <v>0</v>
      </c>
      <c r="O18" s="4">
        <v>0</v>
      </c>
      <c r="P18" s="5">
        <f>AVERAGE(LARGE(B18:O18,{1,2,3,4,5,6,7,8,9,10}))</f>
        <v>3</v>
      </c>
    </row>
    <row r="19" spans="1:16" x14ac:dyDescent="0.3">
      <c r="A19" s="3" t="s">
        <v>37</v>
      </c>
      <c r="B19" s="4">
        <v>10</v>
      </c>
      <c r="C19" s="4">
        <v>6</v>
      </c>
      <c r="D19" s="4">
        <v>7</v>
      </c>
      <c r="E19" s="4">
        <v>2</v>
      </c>
      <c r="F19" s="4">
        <v>5</v>
      </c>
      <c r="G19" s="4">
        <v>0</v>
      </c>
      <c r="H19" s="4">
        <v>7</v>
      </c>
      <c r="I19" s="4">
        <v>6</v>
      </c>
      <c r="J19" s="4">
        <v>6</v>
      </c>
      <c r="K19" s="4">
        <v>7</v>
      </c>
      <c r="L19" s="4">
        <v>7</v>
      </c>
      <c r="M19" s="4">
        <v>7</v>
      </c>
      <c r="N19" s="4">
        <v>0</v>
      </c>
      <c r="O19" s="4">
        <v>0</v>
      </c>
      <c r="P19" s="5">
        <f>AVERAGE(LARGE(B19:O19,{1,2,3,4,5,6,7,8,9,10}))</f>
        <v>6.8</v>
      </c>
    </row>
    <row r="20" spans="1:16" x14ac:dyDescent="0.3">
      <c r="A20" s="3" t="s">
        <v>38</v>
      </c>
      <c r="B20" s="4">
        <v>10</v>
      </c>
      <c r="C20" s="4">
        <v>10</v>
      </c>
      <c r="D20" s="4">
        <v>9</v>
      </c>
      <c r="E20" s="4">
        <v>9</v>
      </c>
      <c r="F20" s="4">
        <v>10</v>
      </c>
      <c r="G20" s="4">
        <v>7</v>
      </c>
      <c r="H20" s="4">
        <v>9</v>
      </c>
      <c r="I20" s="4">
        <v>7</v>
      </c>
      <c r="J20" s="4">
        <v>7</v>
      </c>
      <c r="K20" s="4">
        <v>6</v>
      </c>
      <c r="L20" s="4">
        <v>0</v>
      </c>
      <c r="M20" s="4">
        <v>0</v>
      </c>
      <c r="N20" s="4">
        <v>0</v>
      </c>
      <c r="O20" s="4">
        <v>0</v>
      </c>
      <c r="P20" s="5">
        <f>AVERAGE(LARGE(B20:O20,{1,2,3,4,5,6,7,8,9,10}))</f>
        <v>8.4</v>
      </c>
    </row>
    <row r="21" spans="1:16" x14ac:dyDescent="0.3">
      <c r="A21" s="3" t="s">
        <v>39</v>
      </c>
      <c r="B21" s="4">
        <v>10</v>
      </c>
      <c r="C21" s="4">
        <v>9</v>
      </c>
      <c r="D21" s="4">
        <v>8</v>
      </c>
      <c r="E21" s="4">
        <v>10</v>
      </c>
      <c r="F21" s="4">
        <v>10</v>
      </c>
      <c r="G21" s="4">
        <v>10</v>
      </c>
      <c r="H21" s="4">
        <v>10</v>
      </c>
      <c r="I21" s="4">
        <v>10</v>
      </c>
      <c r="J21" s="4">
        <v>10</v>
      </c>
      <c r="K21" s="4">
        <v>10</v>
      </c>
      <c r="L21" s="4">
        <v>10</v>
      </c>
      <c r="M21" s="4">
        <v>8</v>
      </c>
      <c r="N21" s="4">
        <v>0</v>
      </c>
      <c r="O21" s="4">
        <v>0</v>
      </c>
      <c r="P21" s="5">
        <f>AVERAGE(LARGE(B21:O21,{1,2,3,4,5,6,7,8,9,10}))</f>
        <v>9.9</v>
      </c>
    </row>
    <row r="22" spans="1:16" x14ac:dyDescent="0.3">
      <c r="A22" s="3" t="s">
        <v>40</v>
      </c>
      <c r="B22" s="4">
        <v>10</v>
      </c>
      <c r="C22" s="4">
        <v>10</v>
      </c>
      <c r="D22" s="4">
        <v>10</v>
      </c>
      <c r="E22" s="4">
        <v>10</v>
      </c>
      <c r="F22" s="4">
        <v>10</v>
      </c>
      <c r="G22" s="4">
        <v>10</v>
      </c>
      <c r="H22" s="4">
        <v>10</v>
      </c>
      <c r="I22" s="4">
        <v>10</v>
      </c>
      <c r="J22" s="4">
        <v>5</v>
      </c>
      <c r="K22" s="4">
        <v>8</v>
      </c>
      <c r="L22" s="4">
        <v>9</v>
      </c>
      <c r="M22" s="4">
        <v>10</v>
      </c>
      <c r="N22" s="4">
        <v>0</v>
      </c>
      <c r="O22" s="4">
        <v>0</v>
      </c>
      <c r="P22" s="5">
        <f>AVERAGE(LARGE(B22:O22,{1,2,3,4,5,6,7,8,9,10}))</f>
        <v>9.9</v>
      </c>
    </row>
    <row r="23" spans="1:16" x14ac:dyDescent="0.3">
      <c r="A23" s="3" t="s">
        <v>41</v>
      </c>
      <c r="B23" s="4">
        <v>10</v>
      </c>
      <c r="C23" s="4">
        <v>10</v>
      </c>
      <c r="D23" s="4">
        <v>10</v>
      </c>
      <c r="E23" s="4">
        <v>10</v>
      </c>
      <c r="F23" s="4">
        <v>10</v>
      </c>
      <c r="G23" s="4">
        <v>10</v>
      </c>
      <c r="H23" s="4">
        <v>10</v>
      </c>
      <c r="I23" s="4">
        <v>10</v>
      </c>
      <c r="J23" s="4">
        <v>10</v>
      </c>
      <c r="K23" s="4">
        <v>9</v>
      </c>
      <c r="L23" s="4">
        <v>0</v>
      </c>
      <c r="M23" s="4">
        <v>0</v>
      </c>
      <c r="N23" s="4">
        <v>0</v>
      </c>
      <c r="O23" s="4">
        <v>0</v>
      </c>
      <c r="P23" s="5">
        <f>AVERAGE(LARGE(B23:O23,{1,2,3,4,5,6,7,8,9,10}))</f>
        <v>9.9</v>
      </c>
    </row>
    <row r="24" spans="1:16" x14ac:dyDescent="0.3">
      <c r="A24" s="3" t="s">
        <v>42</v>
      </c>
      <c r="B24" s="4">
        <v>10</v>
      </c>
      <c r="C24" s="4">
        <v>10</v>
      </c>
      <c r="D24" s="4">
        <v>10</v>
      </c>
      <c r="E24" s="4">
        <v>9</v>
      </c>
      <c r="F24" s="4">
        <v>10</v>
      </c>
      <c r="G24" s="4">
        <v>10</v>
      </c>
      <c r="H24" s="4">
        <v>10</v>
      </c>
      <c r="I24" s="4">
        <v>10</v>
      </c>
      <c r="J24" s="4">
        <v>10</v>
      </c>
      <c r="K24" s="4">
        <v>10</v>
      </c>
      <c r="L24" s="4">
        <v>10</v>
      </c>
      <c r="M24" s="4">
        <v>0</v>
      </c>
      <c r="N24" s="4">
        <v>0</v>
      </c>
      <c r="O24" s="4">
        <v>0</v>
      </c>
      <c r="P24" s="5">
        <f>AVERAGE(LARGE(B24:O24,{1,2,3,4,5,6,7,8,9,10}))</f>
        <v>10</v>
      </c>
    </row>
    <row r="25" spans="1:16" x14ac:dyDescent="0.3">
      <c r="A25" s="3" t="s">
        <v>43</v>
      </c>
      <c r="B25" s="4">
        <v>10</v>
      </c>
      <c r="C25" s="4">
        <v>10</v>
      </c>
      <c r="D25" s="4">
        <v>10</v>
      </c>
      <c r="E25" s="4">
        <v>10</v>
      </c>
      <c r="F25" s="4">
        <v>10</v>
      </c>
      <c r="G25" s="4">
        <v>10</v>
      </c>
      <c r="H25" s="4">
        <v>10</v>
      </c>
      <c r="I25" s="4">
        <v>10</v>
      </c>
      <c r="J25" s="4">
        <v>10</v>
      </c>
      <c r="K25" s="4">
        <v>10</v>
      </c>
      <c r="L25" s="4">
        <v>0</v>
      </c>
      <c r="M25" s="4">
        <v>0</v>
      </c>
      <c r="N25" s="4">
        <v>0</v>
      </c>
      <c r="O25" s="4">
        <v>0</v>
      </c>
      <c r="P25" s="5">
        <f>AVERAGE(LARGE(B25:O25,{1,2,3,4,5,6,7,8,9,10}))</f>
        <v>10</v>
      </c>
    </row>
    <row r="26" spans="1:16" x14ac:dyDescent="0.3">
      <c r="A26" s="3" t="s">
        <v>44</v>
      </c>
      <c r="B26" s="4">
        <v>10</v>
      </c>
      <c r="C26" s="4">
        <v>10</v>
      </c>
      <c r="D26" s="4">
        <v>10</v>
      </c>
      <c r="E26" s="4">
        <v>10</v>
      </c>
      <c r="F26" s="4">
        <v>10</v>
      </c>
      <c r="G26" s="4">
        <v>10</v>
      </c>
      <c r="H26" s="4">
        <v>10</v>
      </c>
      <c r="I26" s="4">
        <v>10</v>
      </c>
      <c r="J26" s="4">
        <v>10</v>
      </c>
      <c r="K26" s="4">
        <v>10</v>
      </c>
      <c r="L26" s="4">
        <v>10</v>
      </c>
      <c r="M26" s="4">
        <v>0</v>
      </c>
      <c r="N26" s="4">
        <v>0</v>
      </c>
      <c r="O26" s="4">
        <v>0</v>
      </c>
      <c r="P26" s="5">
        <f>AVERAGE(LARGE(B26:O26,{1,2,3,4,5,6,7,8,9,10}))</f>
        <v>10</v>
      </c>
    </row>
    <row r="27" spans="1:16" x14ac:dyDescent="0.3">
      <c r="A27" s="5" t="s">
        <v>45</v>
      </c>
      <c r="B27" s="4">
        <v>10</v>
      </c>
      <c r="C27" s="4">
        <v>10</v>
      </c>
      <c r="D27" s="4">
        <v>9</v>
      </c>
      <c r="E27" s="4">
        <v>9</v>
      </c>
      <c r="F27" s="4">
        <v>6</v>
      </c>
      <c r="G27" s="4">
        <v>9</v>
      </c>
      <c r="H27" s="4">
        <v>0</v>
      </c>
      <c r="I27" s="4">
        <v>10</v>
      </c>
      <c r="J27" s="4">
        <v>7</v>
      </c>
      <c r="K27" s="4">
        <v>9</v>
      </c>
      <c r="L27" s="4">
        <v>9</v>
      </c>
      <c r="M27" s="4">
        <v>0</v>
      </c>
      <c r="N27" s="4">
        <v>0</v>
      </c>
      <c r="O27" s="4">
        <v>0</v>
      </c>
      <c r="P27" s="5">
        <f>AVERAGE(LARGE(B27:O27,{1,2,3,4,5,6,7,8,9,10}))</f>
        <v>8.8000000000000007</v>
      </c>
    </row>
    <row r="28" spans="1:16" x14ac:dyDescent="0.3">
      <c r="A28" s="5" t="s">
        <v>46</v>
      </c>
      <c r="B28" s="4">
        <v>10</v>
      </c>
      <c r="C28" s="4">
        <v>10</v>
      </c>
      <c r="D28" s="4">
        <v>9</v>
      </c>
      <c r="E28" s="4">
        <v>8</v>
      </c>
      <c r="F28" s="4">
        <v>10</v>
      </c>
      <c r="G28" s="4">
        <v>10</v>
      </c>
      <c r="H28" s="4">
        <v>9</v>
      </c>
      <c r="I28" s="4">
        <v>7</v>
      </c>
      <c r="J28" s="4">
        <v>8</v>
      </c>
      <c r="K28" s="4">
        <v>10</v>
      </c>
      <c r="L28" s="4">
        <v>0</v>
      </c>
      <c r="M28" s="4">
        <v>0</v>
      </c>
      <c r="N28" s="4">
        <v>0</v>
      </c>
      <c r="O28" s="4">
        <v>0</v>
      </c>
      <c r="P28" s="5">
        <f>AVERAGE(LARGE(B28:O28,{1,2,3,4,5,6,7,8,9,10}))</f>
        <v>9.1</v>
      </c>
    </row>
    <row r="29" spans="1:16" x14ac:dyDescent="0.3">
      <c r="A29" s="5" t="s">
        <v>47</v>
      </c>
      <c r="B29" s="4">
        <v>10</v>
      </c>
      <c r="C29" s="4">
        <v>10</v>
      </c>
      <c r="D29" s="4">
        <v>9</v>
      </c>
      <c r="E29" s="4">
        <v>0</v>
      </c>
      <c r="F29" s="4">
        <v>8</v>
      </c>
      <c r="G29" s="4">
        <v>0</v>
      </c>
      <c r="H29" s="4">
        <v>10</v>
      </c>
      <c r="I29" s="4">
        <v>10</v>
      </c>
      <c r="J29" s="4">
        <v>0</v>
      </c>
      <c r="K29" s="4">
        <v>0</v>
      </c>
      <c r="L29" s="4">
        <v>0</v>
      </c>
      <c r="M29" s="4">
        <v>0</v>
      </c>
      <c r="N29" s="4">
        <v>0</v>
      </c>
      <c r="O29" s="4">
        <v>0</v>
      </c>
      <c r="P29" s="5">
        <f>AVERAGE(LARGE(B29:O29,{1,2,3,4,5,6,7,8,9,10}))</f>
        <v>5.7</v>
      </c>
    </row>
    <row r="30" spans="1:16" x14ac:dyDescent="0.3">
      <c r="P30" s="6">
        <f>AVERAGE(P2:P29)</f>
        <v>8.4250000000000007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view="pageBreakPreview" zoomScale="110" zoomScaleNormal="100" zoomScaleSheetLayoutView="110" workbookViewId="0">
      <selection activeCell="E22" sqref="E22"/>
    </sheetView>
  </sheetViews>
  <sheetFormatPr defaultColWidth="10.796875" defaultRowHeight="15.6" x14ac:dyDescent="0.3"/>
  <cols>
    <col min="1" max="1" width="16.5" style="8" customWidth="1"/>
    <col min="2" max="7" width="10.796875" style="8"/>
    <col min="8" max="8" width="32.09765625" style="8" customWidth="1"/>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68</v>
      </c>
    </row>
    <row r="7" spans="1:9" x14ac:dyDescent="0.3">
      <c r="A7" s="7" t="s">
        <v>48</v>
      </c>
    </row>
    <row r="8" spans="1:9" x14ac:dyDescent="0.3">
      <c r="A8" s="8" t="s">
        <v>73</v>
      </c>
    </row>
    <row r="10" spans="1:9" x14ac:dyDescent="0.3">
      <c r="A10" s="7" t="s">
        <v>2</v>
      </c>
    </row>
    <row r="11" spans="1:9" ht="19.5" customHeight="1" x14ac:dyDescent="0.3">
      <c r="A11" s="60" t="s">
        <v>223</v>
      </c>
      <c r="B11" s="60"/>
      <c r="C11" s="60"/>
      <c r="D11" s="60"/>
      <c r="E11" s="60"/>
      <c r="F11" s="60"/>
      <c r="G11" s="60"/>
      <c r="H11" s="60"/>
      <c r="I11" s="13"/>
    </row>
    <row r="13" spans="1:9" x14ac:dyDescent="0.3">
      <c r="A13" s="7" t="s">
        <v>3</v>
      </c>
    </row>
    <row r="14" spans="1:9" ht="16.2" thickBot="1" x14ac:dyDescent="0.35">
      <c r="A14" s="7" t="s">
        <v>218</v>
      </c>
      <c r="B14" s="41">
        <f>'[1]Winter 2022'!$J$7</f>
        <v>0.78299999999999992</v>
      </c>
    </row>
    <row r="15" spans="1:9" ht="16.8" thickTop="1" thickBot="1" x14ac:dyDescent="0.35">
      <c r="A15" s="23" t="s">
        <v>76</v>
      </c>
      <c r="B15" s="42">
        <f>AVERAGE(B14:B14)</f>
        <v>0.78299999999999992</v>
      </c>
    </row>
    <row r="16" spans="1:9" ht="16.2" thickTop="1" x14ac:dyDescent="0.3">
      <c r="A16" s="9"/>
      <c r="B16" s="10"/>
    </row>
    <row r="17" spans="1:2" x14ac:dyDescent="0.3">
      <c r="A17" s="9"/>
      <c r="B17" s="10"/>
    </row>
    <row r="18" spans="1:2" x14ac:dyDescent="0.3">
      <c r="A18" s="9"/>
      <c r="B18" s="10"/>
    </row>
    <row r="19" spans="1:2" x14ac:dyDescent="0.3">
      <c r="B19" s="10"/>
    </row>
    <row r="32" spans="1:2" x14ac:dyDescent="0.3">
      <c r="A32" s="7" t="s">
        <v>219</v>
      </c>
    </row>
    <row r="33" spans="1:1" x14ac:dyDescent="0.3">
      <c r="A33" s="7"/>
    </row>
    <row r="34" spans="1:1" x14ac:dyDescent="0.3">
      <c r="A34" s="39"/>
    </row>
    <row r="35" spans="1:1" x14ac:dyDescent="0.3">
      <c r="A35" s="7" t="s">
        <v>216</v>
      </c>
    </row>
  </sheetData>
  <mergeCells count="1">
    <mergeCell ref="A11:H11"/>
  </mergeCells>
  <pageMargins left="0.7" right="0.7" top="0.75" bottom="0.75" header="0.3" footer="0.3"/>
  <pageSetup scale="5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9"/>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8" customWidth="1"/>
    <col min="2" max="2" width="10.796875" style="8"/>
    <col min="3" max="3" width="20.796875" style="8" customWidth="1"/>
    <col min="4" max="8" width="10.796875" style="8"/>
    <col min="9" max="9" width="27.796875" style="8" customWidth="1"/>
    <col min="10" max="16384" width="10.796875" style="8"/>
  </cols>
  <sheetData>
    <row r="1" spans="1:3" s="12" customFormat="1" ht="21" x14ac:dyDescent="0.4">
      <c r="A1" s="11" t="s">
        <v>49</v>
      </c>
    </row>
    <row r="2" spans="1:3" s="12" customFormat="1" ht="21" x14ac:dyDescent="0.4">
      <c r="A2" s="11" t="s">
        <v>0</v>
      </c>
    </row>
    <row r="4" spans="1:3" x14ac:dyDescent="0.3">
      <c r="A4" s="7" t="s">
        <v>224</v>
      </c>
    </row>
    <row r="5" spans="1:3" x14ac:dyDescent="0.3">
      <c r="A5" s="8" t="s">
        <v>69</v>
      </c>
    </row>
    <row r="7" spans="1:3" x14ac:dyDescent="0.3">
      <c r="A7" s="7" t="s">
        <v>222</v>
      </c>
    </row>
    <row r="8" spans="1:3" x14ac:dyDescent="0.3">
      <c r="A8" s="8" t="s">
        <v>220</v>
      </c>
    </row>
    <row r="9" spans="1:3" x14ac:dyDescent="0.3">
      <c r="A9" s="8" t="s">
        <v>73</v>
      </c>
    </row>
    <row r="10" spans="1:3" x14ac:dyDescent="0.3">
      <c r="A10" s="8" t="s">
        <v>74</v>
      </c>
    </row>
    <row r="11" spans="1:3" ht="17.25" customHeight="1" x14ac:dyDescent="0.3"/>
    <row r="12" spans="1:3" x14ac:dyDescent="0.3">
      <c r="A12" s="7" t="s">
        <v>3</v>
      </c>
    </row>
    <row r="13" spans="1:3" x14ac:dyDescent="0.3">
      <c r="A13" s="7" t="s">
        <v>62</v>
      </c>
      <c r="B13" s="41">
        <v>0.70799999999999996</v>
      </c>
    </row>
    <row r="14" spans="1:3" ht="15.6" customHeight="1" x14ac:dyDescent="0.3">
      <c r="A14" s="7" t="s">
        <v>64</v>
      </c>
      <c r="B14" s="43">
        <v>0.60719999999999996</v>
      </c>
      <c r="C14" s="15"/>
    </row>
    <row r="15" spans="1:3" x14ac:dyDescent="0.3">
      <c r="A15" s="7" t="s">
        <v>63</v>
      </c>
      <c r="B15" s="43">
        <v>0.59</v>
      </c>
      <c r="C15" s="15"/>
    </row>
    <row r="16" spans="1:3" x14ac:dyDescent="0.3">
      <c r="A16" s="7" t="s">
        <v>81</v>
      </c>
      <c r="B16" s="43">
        <v>0.64</v>
      </c>
      <c r="C16" s="15"/>
    </row>
    <row r="17" spans="1:3" x14ac:dyDescent="0.3">
      <c r="A17" s="7" t="s">
        <v>217</v>
      </c>
      <c r="B17" s="41">
        <f>'[1]Fall 2021'!$J$5</f>
        <v>0.72400000000000009</v>
      </c>
      <c r="C17" s="15"/>
    </row>
    <row r="18" spans="1:3" ht="16.2" thickBot="1" x14ac:dyDescent="0.35">
      <c r="A18" s="7" t="s">
        <v>218</v>
      </c>
      <c r="B18" s="41">
        <f>'[1]Winter 2022'!$K$15</f>
        <v>0.80475833333333335</v>
      </c>
      <c r="C18" s="15"/>
    </row>
    <row r="19" spans="1:3" ht="16.8" thickTop="1" thickBot="1" x14ac:dyDescent="0.35">
      <c r="A19" s="23" t="s">
        <v>76</v>
      </c>
      <c r="B19" s="42">
        <f>AVERAGE(B13:B18)</f>
        <v>0.67899305555555556</v>
      </c>
    </row>
    <row r="20" spans="1:3" ht="16.2" thickTop="1" x14ac:dyDescent="0.3">
      <c r="A20" s="9"/>
      <c r="B20" s="10"/>
    </row>
    <row r="21" spans="1:3" x14ac:dyDescent="0.3">
      <c r="A21" s="9"/>
      <c r="B21" s="10"/>
    </row>
    <row r="22" spans="1:3" x14ac:dyDescent="0.3">
      <c r="B22" s="10"/>
    </row>
    <row r="35" spans="1:1" x14ac:dyDescent="0.3">
      <c r="A35" s="7"/>
    </row>
    <row r="36" spans="1:1" x14ac:dyDescent="0.3">
      <c r="A36" s="7" t="s">
        <v>219</v>
      </c>
    </row>
    <row r="37" spans="1:1" x14ac:dyDescent="0.3">
      <c r="A37" s="7"/>
    </row>
    <row r="38" spans="1:1" x14ac:dyDescent="0.3">
      <c r="A38" s="39"/>
    </row>
    <row r="39" spans="1:1" x14ac:dyDescent="0.3">
      <c r="A39" s="7" t="s">
        <v>216</v>
      </c>
    </row>
  </sheetData>
  <pageMargins left="0.7" right="0.7" top="0.75" bottom="0.75" header="0.3" footer="0.3"/>
  <pageSetup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0"/>
  <sheetViews>
    <sheetView view="pageBreakPreview" zoomScale="110" zoomScaleNormal="100" zoomScaleSheetLayoutView="110" workbookViewId="0">
      <selection activeCell="B20" sqref="B20"/>
    </sheetView>
  </sheetViews>
  <sheetFormatPr defaultColWidth="10.796875" defaultRowHeight="15.6" x14ac:dyDescent="0.3"/>
  <cols>
    <col min="1" max="1" width="14.5" style="8" customWidth="1"/>
    <col min="2" max="2" width="10.796875" style="8"/>
    <col min="3" max="3" width="20.796875" style="8" customWidth="1"/>
    <col min="4"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69</v>
      </c>
    </row>
    <row r="7" spans="1:9" x14ac:dyDescent="0.3">
      <c r="A7" s="7" t="s">
        <v>48</v>
      </c>
    </row>
    <row r="8" spans="1:9" x14ac:dyDescent="0.3">
      <c r="A8" s="8" t="s">
        <v>73</v>
      </c>
    </row>
    <row r="10" spans="1:9" x14ac:dyDescent="0.3">
      <c r="A10" s="7" t="s">
        <v>2</v>
      </c>
    </row>
    <row r="11" spans="1:9" x14ac:dyDescent="0.3">
      <c r="A11" s="60" t="s">
        <v>65</v>
      </c>
      <c r="B11" s="60"/>
      <c r="C11" s="60"/>
      <c r="D11" s="60"/>
      <c r="E11" s="60"/>
      <c r="F11" s="60"/>
      <c r="G11" s="60"/>
      <c r="H11" s="60"/>
      <c r="I11" s="13"/>
    </row>
    <row r="13" spans="1:9" x14ac:dyDescent="0.3">
      <c r="A13" s="7" t="s">
        <v>3</v>
      </c>
    </row>
    <row r="14" spans="1:9" ht="16.2" thickBot="1" x14ac:dyDescent="0.35">
      <c r="A14" s="7" t="s">
        <v>62</v>
      </c>
      <c r="B14" s="41">
        <v>0.70799999999999996</v>
      </c>
    </row>
    <row r="15" spans="1:9" ht="15.6" customHeight="1" x14ac:dyDescent="0.3">
      <c r="A15" s="7" t="s">
        <v>64</v>
      </c>
      <c r="B15" s="43">
        <v>0.60719999999999996</v>
      </c>
      <c r="C15" s="15"/>
    </row>
    <row r="16" spans="1:9" x14ac:dyDescent="0.3">
      <c r="A16" s="7" t="s">
        <v>63</v>
      </c>
      <c r="B16" s="43">
        <v>0.59</v>
      </c>
      <c r="C16" s="15"/>
    </row>
    <row r="17" spans="1:3" x14ac:dyDescent="0.3">
      <c r="A17" s="7" t="s">
        <v>81</v>
      </c>
      <c r="B17" s="43">
        <v>0.64</v>
      </c>
      <c r="C17" s="15"/>
    </row>
    <row r="18" spans="1:3" x14ac:dyDescent="0.3">
      <c r="A18" s="7" t="s">
        <v>217</v>
      </c>
      <c r="B18" s="41">
        <f>'[1]Fall 2021'!$J$5</f>
        <v>0.72400000000000009</v>
      </c>
      <c r="C18" s="15"/>
    </row>
    <row r="19" spans="1:3" ht="16.2" thickBot="1" x14ac:dyDescent="0.35">
      <c r="A19" s="7" t="s">
        <v>218</v>
      </c>
      <c r="B19" s="41">
        <f>'[1]Winter 2022'!$J$9</f>
        <v>0.88099999999999989</v>
      </c>
      <c r="C19" s="15"/>
    </row>
    <row r="20" spans="1:3" ht="16.8" thickTop="1" thickBot="1" x14ac:dyDescent="0.35">
      <c r="A20" s="23" t="s">
        <v>76</v>
      </c>
      <c r="B20" s="42">
        <f>AVERAGE(B14:B19)</f>
        <v>0.69169999999999998</v>
      </c>
    </row>
    <row r="21" spans="1:3" ht="16.2" thickTop="1" x14ac:dyDescent="0.3">
      <c r="A21" s="9"/>
      <c r="B21" s="10"/>
    </row>
    <row r="22" spans="1:3" x14ac:dyDescent="0.3">
      <c r="A22" s="9"/>
      <c r="B22" s="10"/>
    </row>
    <row r="23" spans="1:3" x14ac:dyDescent="0.3">
      <c r="B23" s="10"/>
    </row>
    <row r="36" spans="1:1" x14ac:dyDescent="0.3">
      <c r="A36" s="7"/>
    </row>
    <row r="37" spans="1:1" x14ac:dyDescent="0.3">
      <c r="A37" s="7" t="s">
        <v>219</v>
      </c>
    </row>
    <row r="38" spans="1:1" x14ac:dyDescent="0.3">
      <c r="A38" s="7"/>
    </row>
    <row r="39" spans="1:1" x14ac:dyDescent="0.3">
      <c r="A39" s="39"/>
    </row>
    <row r="40" spans="1:1" x14ac:dyDescent="0.3">
      <c r="A40" s="7" t="s">
        <v>216</v>
      </c>
    </row>
  </sheetData>
  <mergeCells count="1">
    <mergeCell ref="A11:H11"/>
  </mergeCells>
  <pageMargins left="0.7" right="0.7" top="0.75" bottom="0.75" header="0.3" footer="0.3"/>
  <pageSetup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5"/>
  <sheetViews>
    <sheetView view="pageBreakPreview" zoomScale="110" zoomScaleNormal="100" zoomScaleSheetLayoutView="110" workbookViewId="0">
      <selection activeCell="G23" sqref="G23"/>
    </sheetView>
  </sheetViews>
  <sheetFormatPr defaultColWidth="10.796875" defaultRowHeight="15.6" x14ac:dyDescent="0.3"/>
  <cols>
    <col min="1" max="1" width="14.5" style="8" customWidth="1"/>
    <col min="2" max="2" width="10.796875" style="8"/>
    <col min="3" max="3" width="20.796875" style="8" customWidth="1"/>
    <col min="4"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69</v>
      </c>
    </row>
    <row r="7" spans="1:9" x14ac:dyDescent="0.3">
      <c r="A7" s="7" t="s">
        <v>48</v>
      </c>
    </row>
    <row r="8" spans="1:9" x14ac:dyDescent="0.3">
      <c r="A8" s="8" t="s">
        <v>73</v>
      </c>
    </row>
    <row r="10" spans="1:9" x14ac:dyDescent="0.3">
      <c r="A10" s="7" t="s">
        <v>2</v>
      </c>
    </row>
    <row r="11" spans="1:9" x14ac:dyDescent="0.3">
      <c r="A11" s="60" t="s">
        <v>225</v>
      </c>
      <c r="B11" s="60"/>
      <c r="C11" s="60"/>
      <c r="D11" s="60"/>
      <c r="E11" s="60"/>
      <c r="F11" s="60"/>
      <c r="G11" s="60"/>
      <c r="H11" s="60"/>
      <c r="I11" s="13"/>
    </row>
    <row r="13" spans="1:9" x14ac:dyDescent="0.3">
      <c r="A13" s="7" t="s">
        <v>3</v>
      </c>
    </row>
    <row r="14" spans="1:9" ht="16.2" thickBot="1" x14ac:dyDescent="0.35">
      <c r="A14" s="7" t="s">
        <v>218</v>
      </c>
      <c r="B14" s="41">
        <f>'[1]Winter 2022'!$J$11</f>
        <v>0.71900000000000008</v>
      </c>
      <c r="C14" s="15"/>
    </row>
    <row r="15" spans="1:9" ht="16.8" thickTop="1" thickBot="1" x14ac:dyDescent="0.35">
      <c r="A15" s="23" t="s">
        <v>76</v>
      </c>
      <c r="B15" s="42">
        <f>AVERAGE(B14:B14)</f>
        <v>0.71900000000000008</v>
      </c>
    </row>
    <row r="16" spans="1:9" ht="16.2" thickTop="1" x14ac:dyDescent="0.3">
      <c r="A16" s="9"/>
      <c r="B16" s="10"/>
    </row>
    <row r="17" spans="1:2" x14ac:dyDescent="0.3">
      <c r="A17" s="9"/>
      <c r="B17" s="10"/>
    </row>
    <row r="18" spans="1:2" x14ac:dyDescent="0.3">
      <c r="B18" s="10"/>
    </row>
    <row r="31" spans="1:2" x14ac:dyDescent="0.3">
      <c r="A31" s="7"/>
    </row>
    <row r="32" spans="1:2" x14ac:dyDescent="0.3">
      <c r="A32" s="7" t="s">
        <v>219</v>
      </c>
    </row>
    <row r="33" spans="1:1" x14ac:dyDescent="0.3">
      <c r="A33" s="7"/>
    </row>
    <row r="34" spans="1:1" x14ac:dyDescent="0.3">
      <c r="A34" s="39"/>
    </row>
    <row r="35" spans="1:1" x14ac:dyDescent="0.3">
      <c r="A35" s="7" t="s">
        <v>216</v>
      </c>
    </row>
  </sheetData>
  <mergeCells count="1">
    <mergeCell ref="A11:H11"/>
  </mergeCells>
  <pageMargins left="0.7" right="0.7" top="0.75" bottom="0.75" header="0.3" footer="0.3"/>
  <pageSetup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5"/>
  <sheetViews>
    <sheetView view="pageBreakPreview" zoomScale="110" zoomScaleNormal="100" zoomScaleSheetLayoutView="110" workbookViewId="0">
      <selection activeCell="E22" sqref="E22"/>
    </sheetView>
  </sheetViews>
  <sheetFormatPr defaultColWidth="10.796875" defaultRowHeight="15.6" x14ac:dyDescent="0.3"/>
  <cols>
    <col min="1" max="1" width="14.5" style="8" customWidth="1"/>
    <col min="2" max="2" width="10.796875" style="8"/>
    <col min="3" max="3" width="20.796875" style="8" customWidth="1"/>
    <col min="4" max="8" width="10.796875" style="8"/>
    <col min="9" max="9" width="27.796875" style="8" customWidth="1"/>
    <col min="10" max="16384" width="10.796875" style="8"/>
  </cols>
  <sheetData>
    <row r="1" spans="1:9" s="12" customFormat="1" ht="21" x14ac:dyDescent="0.4">
      <c r="A1" s="11" t="s">
        <v>49</v>
      </c>
    </row>
    <row r="2" spans="1:9" s="12" customFormat="1" ht="21" x14ac:dyDescent="0.4">
      <c r="A2" s="11" t="s">
        <v>0</v>
      </c>
    </row>
    <row r="4" spans="1:9" x14ac:dyDescent="0.3">
      <c r="A4" s="7" t="s">
        <v>1</v>
      </c>
    </row>
    <row r="5" spans="1:9" x14ac:dyDescent="0.3">
      <c r="A5" s="8" t="s">
        <v>69</v>
      </c>
    </row>
    <row r="7" spans="1:9" x14ac:dyDescent="0.3">
      <c r="A7" s="7" t="s">
        <v>48</v>
      </c>
    </row>
    <row r="8" spans="1:9" x14ac:dyDescent="0.3">
      <c r="A8" s="8" t="s">
        <v>220</v>
      </c>
    </row>
    <row r="10" spans="1:9" x14ac:dyDescent="0.3">
      <c r="A10" s="7" t="s">
        <v>2</v>
      </c>
    </row>
    <row r="11" spans="1:9" ht="15.75" customHeight="1" x14ac:dyDescent="0.3">
      <c r="A11" s="60" t="s">
        <v>225</v>
      </c>
      <c r="B11" s="60"/>
      <c r="C11" s="60"/>
      <c r="D11" s="60"/>
      <c r="E11" s="60"/>
      <c r="F11" s="60"/>
      <c r="G11" s="60"/>
      <c r="H11" s="60"/>
      <c r="I11" s="13"/>
    </row>
    <row r="13" spans="1:9" x14ac:dyDescent="0.3">
      <c r="A13" s="7" t="s">
        <v>3</v>
      </c>
    </row>
    <row r="14" spans="1:9" ht="16.2" thickBot="1" x14ac:dyDescent="0.35">
      <c r="A14" s="7" t="s">
        <v>218</v>
      </c>
      <c r="B14" s="41">
        <f>'[1]Winter 2022'!$J$14</f>
        <v>0.77903333333333336</v>
      </c>
      <c r="C14" s="15"/>
    </row>
    <row r="15" spans="1:9" ht="16.8" thickTop="1" thickBot="1" x14ac:dyDescent="0.35">
      <c r="A15" s="23" t="s">
        <v>76</v>
      </c>
      <c r="B15" s="42">
        <f>AVERAGE(B14:B14)</f>
        <v>0.77903333333333336</v>
      </c>
    </row>
    <row r="16" spans="1:9" ht="16.2" thickTop="1" x14ac:dyDescent="0.3">
      <c r="A16" s="9"/>
      <c r="B16" s="10"/>
    </row>
    <row r="17" spans="1:2" x14ac:dyDescent="0.3">
      <c r="A17" s="9"/>
      <c r="B17" s="10"/>
    </row>
    <row r="18" spans="1:2" x14ac:dyDescent="0.3">
      <c r="B18" s="10"/>
    </row>
    <row r="31" spans="1:2" x14ac:dyDescent="0.3">
      <c r="A31" s="7"/>
    </row>
    <row r="32" spans="1:2" x14ac:dyDescent="0.3">
      <c r="A32" s="7" t="s">
        <v>219</v>
      </c>
    </row>
    <row r="33" spans="1:1" x14ac:dyDescent="0.3">
      <c r="A33" s="7"/>
    </row>
    <row r="34" spans="1:1" x14ac:dyDescent="0.3">
      <c r="A34" s="39"/>
    </row>
    <row r="35" spans="1:1" x14ac:dyDescent="0.3">
      <c r="A35" s="7" t="s">
        <v>216</v>
      </c>
    </row>
  </sheetData>
  <mergeCells count="1">
    <mergeCell ref="A11:H11"/>
  </mergeCells>
  <pageMargins left="0.7" right="0.7" top="0.75" bottom="0.75"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8FFB3E758D9E4CA2076E968FC9FEE1" ma:contentTypeVersion="12" ma:contentTypeDescription="Create a new document." ma:contentTypeScope="" ma:versionID="653f5947e456951b7025ecdc3342aa55">
  <xsd:schema xmlns:xsd="http://www.w3.org/2001/XMLSchema" xmlns:xs="http://www.w3.org/2001/XMLSchema" xmlns:p="http://schemas.microsoft.com/office/2006/metadata/properties" xmlns:ns2="7110375d-2169-425d-bf50-e4a3000b98b6" xmlns:ns3="bc6b5983-777b-41d5-af28-6dacd8617e10" targetNamespace="http://schemas.microsoft.com/office/2006/metadata/properties" ma:root="true" ma:fieldsID="92db666cfa5841a450580d7059a31933" ns2:_="" ns3:_="">
    <xsd:import namespace="7110375d-2169-425d-bf50-e4a3000b98b6"/>
    <xsd:import namespace="bc6b5983-777b-41d5-af28-6dacd8617e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10375d-2169-425d-bf50-e4a3000b98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905c80-a0ee-4d33-88d3-0ab3b09f318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6b5983-777b-41d5-af28-6dacd8617e1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D295A180-D3E4-420E-9D3B-BDB8E85BB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10375d-2169-425d-bf50-e4a3000b98b6"/>
    <ds:schemaRef ds:uri="bc6b5983-777b-41d5-af28-6dacd8617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D88A36-5C70-4E59-875A-491F9868BA05}">
  <ds:schemaRefs>
    <ds:schemaRef ds:uri="http://schemas.microsoft.com/sharepoint/v3/contenttype/forms"/>
  </ds:schemaRefs>
</ds:datastoreItem>
</file>

<file path=customXml/itemProps3.xml><?xml version="1.0" encoding="utf-8"?>
<ds:datastoreItem xmlns:ds="http://schemas.openxmlformats.org/officeDocument/2006/customXml" ds:itemID="{F89C4A6E-95F8-4A10-BB5D-A0E3B688C6C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40</vt:i4>
      </vt:variant>
    </vt:vector>
  </HeadingPairs>
  <TitlesOfParts>
    <vt:vector size="82" baseType="lpstr">
      <vt:lpstr>Summary</vt:lpstr>
      <vt:lpstr>ACCT # 1</vt:lpstr>
      <vt:lpstr>ACCT # 1-1</vt:lpstr>
      <vt:lpstr>ACCT #1-2</vt:lpstr>
      <vt:lpstr>ACCT #1-3</vt:lpstr>
      <vt:lpstr>ACCT #2</vt:lpstr>
      <vt:lpstr>ACCT #2-1</vt:lpstr>
      <vt:lpstr>ACCT #2-2</vt:lpstr>
      <vt:lpstr>ACCT #2-3</vt:lpstr>
      <vt:lpstr>ACCT #2-4</vt:lpstr>
      <vt:lpstr>ACCT #3</vt:lpstr>
      <vt:lpstr>ACCT #4</vt:lpstr>
      <vt:lpstr>ACCT #5</vt:lpstr>
      <vt:lpstr>ACCT #6</vt:lpstr>
      <vt:lpstr>FIN #1</vt:lpstr>
      <vt:lpstr>FIN #2</vt:lpstr>
      <vt:lpstr>FIN #3</vt:lpstr>
      <vt:lpstr>HRM #1</vt:lpstr>
      <vt:lpstr>HRM #2</vt:lpstr>
      <vt:lpstr>HRM #3</vt:lpstr>
      <vt:lpstr>HRM #4</vt:lpstr>
      <vt:lpstr>HRM #5</vt:lpstr>
      <vt:lpstr>HRM #6</vt:lpstr>
      <vt:lpstr>HRM #7</vt:lpstr>
      <vt:lpstr>HRM #8</vt:lpstr>
      <vt:lpstr>MGT #1</vt:lpstr>
      <vt:lpstr>MGT #2</vt:lpstr>
      <vt:lpstr>MGT #3</vt:lpstr>
      <vt:lpstr>MGT #4</vt:lpstr>
      <vt:lpstr>MGT #5</vt:lpstr>
      <vt:lpstr>MKT #1 </vt:lpstr>
      <vt:lpstr>MKT #2</vt:lpstr>
      <vt:lpstr>MKT #3 </vt:lpstr>
      <vt:lpstr>MKT #4</vt:lpstr>
      <vt:lpstr>MKT #5</vt:lpstr>
      <vt:lpstr>MKT #6</vt:lpstr>
      <vt:lpstr>MKT #7</vt:lpstr>
      <vt:lpstr>TOUR #1</vt:lpstr>
      <vt:lpstr>TOUR #2 - #4</vt:lpstr>
      <vt:lpstr>TOUR #5</vt:lpstr>
      <vt:lpstr>TOUR #6 - #7</vt:lpstr>
      <vt:lpstr>2011Learning Journal</vt:lpstr>
      <vt:lpstr>'2011Learning Journal'!exportedcourse</vt:lpstr>
      <vt:lpstr>'ACCT # 1'!Print_Area</vt:lpstr>
      <vt:lpstr>'ACCT # 1-1'!Print_Area</vt:lpstr>
      <vt:lpstr>'ACCT #1-2'!Print_Area</vt:lpstr>
      <vt:lpstr>'ACCT #1-3'!Print_Area</vt:lpstr>
      <vt:lpstr>'ACCT #2'!Print_Area</vt:lpstr>
      <vt:lpstr>'ACCT #2-1'!Print_Area</vt:lpstr>
      <vt:lpstr>'ACCT #2-2'!Print_Area</vt:lpstr>
      <vt:lpstr>'ACCT #2-3'!Print_Area</vt:lpstr>
      <vt:lpstr>'ACCT #2-4'!Print_Area</vt:lpstr>
      <vt:lpstr>'ACCT #3'!Print_Area</vt:lpstr>
      <vt:lpstr>'ACCT #4'!Print_Area</vt:lpstr>
      <vt:lpstr>'FIN #1'!Print_Area</vt:lpstr>
      <vt:lpstr>'FIN #2'!Print_Area</vt:lpstr>
      <vt:lpstr>'FIN #3'!Print_Area</vt:lpstr>
      <vt:lpstr>'HRM #1'!Print_Area</vt:lpstr>
      <vt:lpstr>'HRM #2'!Print_Area</vt:lpstr>
      <vt:lpstr>'HRM #3'!Print_Area</vt:lpstr>
      <vt:lpstr>'HRM #4'!Print_Area</vt:lpstr>
      <vt:lpstr>'HRM #5'!Print_Area</vt:lpstr>
      <vt:lpstr>'HRM #6'!Print_Area</vt:lpstr>
      <vt:lpstr>'HRM #7'!Print_Area</vt:lpstr>
      <vt:lpstr>'HRM #8'!Print_Area</vt:lpstr>
      <vt:lpstr>'MGT #1'!Print_Area</vt:lpstr>
      <vt:lpstr>'MGT #2'!Print_Area</vt:lpstr>
      <vt:lpstr>'MGT #3'!Print_Area</vt:lpstr>
      <vt:lpstr>'MGT #4'!Print_Area</vt:lpstr>
      <vt:lpstr>'MGT #5'!Print_Area</vt:lpstr>
      <vt:lpstr>'MKT #1 '!Print_Area</vt:lpstr>
      <vt:lpstr>'MKT #2'!Print_Area</vt:lpstr>
      <vt:lpstr>'MKT #3 '!Print_Area</vt:lpstr>
      <vt:lpstr>'MKT #4'!Print_Area</vt:lpstr>
      <vt:lpstr>'MKT #5'!Print_Area</vt:lpstr>
      <vt:lpstr>'MKT #6'!Print_Area</vt:lpstr>
      <vt:lpstr>'MKT #7'!Print_Area</vt:lpstr>
      <vt:lpstr>Summary!Print_Area</vt:lpstr>
      <vt:lpstr>'TOUR #1'!Print_Area</vt:lpstr>
      <vt:lpstr>'TOUR #2 - #4'!Print_Area</vt:lpstr>
      <vt:lpstr>'TOUR #5'!Print_Area</vt:lpstr>
      <vt:lpstr>'TOUR #6 - #7'!Print_Area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Erin Creagh</dc:creator>
  <cp:lastModifiedBy>Elaine Booi</cp:lastModifiedBy>
  <cp:lastPrinted>2017-09-04T14:25:31Z</cp:lastPrinted>
  <dcterms:created xsi:type="dcterms:W3CDTF">2017-05-04T20:28:57Z</dcterms:created>
  <dcterms:modified xsi:type="dcterms:W3CDTF">2023-12-13T23:39:22Z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2697600.00000000</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ComplianceAssetId">
    <vt:lpwstr/>
  </property>
  <property fmtid="{D5CDD505-2E9C-101B-9397-08002B2CF9AE}" pid="7" name="display_urn:schemas-microsoft-com:office:office#Author">
    <vt:lpwstr>System Account</vt:lpwstr>
  </property>
  <property fmtid="{D5CDD505-2E9C-101B-9397-08002B2CF9AE}" pid="8" name="xd_ProgID">
    <vt:lpwstr/>
  </property>
  <property fmtid="{D5CDD505-2E9C-101B-9397-08002B2CF9AE}" pid="9" name="_ExtendedDescription">
    <vt:lpwstr/>
  </property>
  <property fmtid="{D5CDD505-2E9C-101B-9397-08002B2CF9AE}" pid="10" name="TriggerFlowInfo">
    <vt:lpwstr/>
  </property>
  <property fmtid="{D5CDD505-2E9C-101B-9397-08002B2CF9AE}" pid="11" name="ContentTypeId">
    <vt:lpwstr>0x01010038AF4560E04ACD42B16F7762AB69BEAD</vt:lpwstr>
  </property>
</Properties>
</file>